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activeTab="0"/>
  </bookViews>
  <sheets>
    <sheet name="total de asignaciones 7º 5189" sheetId="1" r:id="rId1"/>
  </sheets>
  <definedNames>
    <definedName name="_xlnm.Print_Area" localSheetId="0">'total de asignaciones 7º 5189'!$A$1:$V$91</definedName>
    <definedName name="_xlnm.Print_Titles" localSheetId="0">'total de asignaciones 7º 5189'!$1:$9</definedName>
  </definedNames>
  <calcPr fullCalcOnLoad="1"/>
</workbook>
</file>

<file path=xl/comments1.xml><?xml version="1.0" encoding="utf-8"?>
<comments xmlns="http://schemas.openxmlformats.org/spreadsheetml/2006/main">
  <authors>
    <author>Gloria Benitez</author>
  </authors>
  <commentList>
    <comment ref="E9" authorId="0">
      <text>
        <r>
          <rPr>
            <sz val="9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<sst xmlns="http://schemas.openxmlformats.org/spreadsheetml/2006/main" count="220" uniqueCount="93">
  <si>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</si>
  <si>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</si>
  <si>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</si>
  <si>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</si>
  <si>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</si>
  <si>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</si>
  <si>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</si>
  <si>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</si>
  <si>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</si>
  <si>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</si>
  <si>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</si>
  <si>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</si>
  <si>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</si>
  <si>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</si>
  <si>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</si>
  <si>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</si>
  <si>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</si>
  <si>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</si>
  <si>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</si>
  <si>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</si>
  <si>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</si>
  <si>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</si>
  <si>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</si>
  <si>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</si>
  <si>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PLANILLA GENERAL DE PAGOS </t>
  </si>
  <si>
    <t xml:space="preserve">MONTO A DICIEMBRE </t>
  </si>
  <si>
    <t xml:space="preserve">Jornales </t>
  </si>
  <si>
    <t>Honorarios Profesionales</t>
  </si>
  <si>
    <t>SUGERENCIA DE PLANILLA PARA DAR CUMPLIMIENTO AL ARTÍCULO 7 DE LA LEY 5189/2014</t>
  </si>
  <si>
    <t>ESTADO</t>
  </si>
  <si>
    <t>Permanente</t>
  </si>
  <si>
    <t>Contratado</t>
  </si>
  <si>
    <t>ORGANISMO O ENTIDAD DEL ESTADO</t>
  </si>
  <si>
    <t>Liz Natalia Jimenez  Silva</t>
  </si>
  <si>
    <t>Angelina Franco Piñanez</t>
  </si>
  <si>
    <t>Aida Esther Irigoyen</t>
  </si>
  <si>
    <t>Sandra Riedel Guntzel</t>
  </si>
  <si>
    <t>Maria Victoria Salinas Sosa</t>
  </si>
  <si>
    <t>Aldo Alejandro Baez Irigoyen</t>
  </si>
  <si>
    <t>Andre Luiz Bernardi Biz</t>
  </si>
  <si>
    <t>Dionicio Medina Escobar</t>
  </si>
  <si>
    <t>Vanderlei Oberherr</t>
  </si>
  <si>
    <t>Carmen Adriana Wachholz Schmmit</t>
  </si>
  <si>
    <t>Antonino Britez Cabrera</t>
  </si>
  <si>
    <t>Maria Emilce Galeano Bogado</t>
  </si>
  <si>
    <t>Nidia Liz Nuñez Chavez</t>
  </si>
  <si>
    <t>Fatima Mabel Gimenez Salinas</t>
  </si>
  <si>
    <t>Teodocia Espinola</t>
  </si>
  <si>
    <t>Cristian Ricardo Cabral</t>
  </si>
  <si>
    <t>Teobaldo Silvio Sarabia Morel</t>
  </si>
  <si>
    <t>Roque Alfonso Christ</t>
  </si>
  <si>
    <t>Crispin Melgarejo</t>
  </si>
  <si>
    <t>Jose Augusto Cabral Gomez</t>
  </si>
  <si>
    <t>Ramon Alvarez</t>
  </si>
  <si>
    <t>Jocimar Gonsalves</t>
  </si>
  <si>
    <t>Estefana Medina Aguilera</t>
  </si>
  <si>
    <t>Saturnina Almada Valdez</t>
  </si>
  <si>
    <t>Balentin Merele Leiva</t>
  </si>
  <si>
    <t>Blaz Ramon Cuellar Bogado</t>
  </si>
  <si>
    <t>Egomar Lorenzo Kremer</t>
  </si>
  <si>
    <t>Gastos de Representacion</t>
  </si>
  <si>
    <t>Feliciano Ayala Baez</t>
  </si>
  <si>
    <t>Maximino Damian Alcaraz Bareiro</t>
  </si>
  <si>
    <t>Jose del Rosario Valazquez Aquino</t>
  </si>
  <si>
    <t>Longino Irigogen Zarza</t>
  </si>
  <si>
    <t>Juan Jose Galeano Teixeira</t>
  </si>
  <si>
    <t xml:space="preserve">Carlos Arnulfo Cuellar </t>
  </si>
  <si>
    <t>Benicio Saucedo Gimenez</t>
  </si>
  <si>
    <t>Elvio Ruben Gonzalez</t>
  </si>
  <si>
    <t>Ruth Melina Bogarin Eisenkolb</t>
  </si>
  <si>
    <t>Dietas</t>
  </si>
  <si>
    <t>María José Oviedo Salinas</t>
  </si>
  <si>
    <t>Martín Gimenez Aranda</t>
  </si>
  <si>
    <t>Rodolfo Luis Cuellar Bogado</t>
  </si>
  <si>
    <t>Kelvin Peters Immich</t>
  </si>
  <si>
    <t>Osvino Henschel</t>
  </si>
  <si>
    <t>Carme Irala de Heckler</t>
  </si>
  <si>
    <t>Cesar Zuchi Longhi</t>
  </si>
  <si>
    <t>Jaime Andres Gunzel Finkler</t>
  </si>
  <si>
    <t>Vanderlei Alberto Haupt Dos Santos</t>
  </si>
  <si>
    <t>Alfredo Francisco Enciso Baez</t>
  </si>
  <si>
    <t>Ismael Brizuela Britez</t>
  </si>
  <si>
    <t>Diego Alejandro Salinas</t>
  </si>
  <si>
    <t>Sannys Miguelina Salinas Arevalos</t>
  </si>
  <si>
    <t>Bruno Elian Benitez Regelmeier</t>
  </si>
  <si>
    <t>Cirineu Roveda</t>
  </si>
  <si>
    <t>Anthony Emmanuel Britez Morel</t>
  </si>
  <si>
    <t>Rosana Mabel Sansiviero</t>
  </si>
  <si>
    <t>Felipe Heckler Reichert</t>
  </si>
  <si>
    <t>Bruno Lermen Argenta</t>
  </si>
  <si>
    <t>CORRESPONDIENTE AL EJERCICIO FISCAL 2022</t>
  </si>
  <si>
    <t>AGUINALDO 2022</t>
  </si>
  <si>
    <t>Maristela Carla Matte Soares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</si>
</sst>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71" formatCode="_-* #,##0.00\ _€_-;\-* #,##0.00\ _€_-;_-* &quot;-&quot;??\ _€_-;_-@_-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11" formatCode="#,##0;[Red]#,##0"/>
    <numFmt numFmtId="215" formatCode="_-[$€]* #,##0.00_-;\-[$€]* #,##0.00_-;_-[$€]* &quot;-&quot;??_-;_-@_-"/>
    <numFmt numFmtId="217" formatCode="_-* #,##0_-;\-* #,##0_-;_-* &quot;-&quot;??_-;_-@_-"/>
  </numFmts>
  <fonts count="51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Century Gothic"/>
      <family val="2"/>
    </font>
    <font>
      <sz val="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21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2" fillId="33" borderId="0" xfId="54" applyNumberFormat="1" applyFont="1" applyFill="1" applyBorder="1" applyAlignment="1">
      <alignment horizontal="right"/>
    </xf>
    <xf numFmtId="3" fontId="2" fillId="33" borderId="0" xfId="54" applyNumberFormat="1" applyFont="1" applyFill="1" applyBorder="1" applyAlignment="1">
      <alignment/>
    </xf>
    <xf numFmtId="3" fontId="2" fillId="0" borderId="0" xfId="54" applyNumberFormat="1" applyFont="1" applyFill="1" applyBorder="1" applyAlignment="1">
      <alignment/>
    </xf>
    <xf numFmtId="3" fontId="2" fillId="0" borderId="0" xfId="54" applyNumberFormat="1" applyFont="1" applyBorder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217" fontId="0" fillId="34" borderId="12" xfId="53" applyNumberFormat="1" applyFont="1" applyFill="1" applyBorder="1" applyAlignment="1">
      <alignment horizontal="right"/>
    </xf>
    <xf numFmtId="217" fontId="0" fillId="0" borderId="13" xfId="53" applyNumberFormat="1" applyFont="1" applyFill="1" applyBorder="1" applyAlignment="1">
      <alignment/>
    </xf>
    <xf numFmtId="217" fontId="0" fillId="0" borderId="11" xfId="53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17" fontId="0" fillId="34" borderId="14" xfId="53" applyNumberFormat="1" applyFont="1" applyFill="1" applyBorder="1" applyAlignment="1">
      <alignment horizontal="right"/>
    </xf>
    <xf numFmtId="217" fontId="0" fillId="0" borderId="10" xfId="53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217" fontId="0" fillId="0" borderId="15" xfId="53" applyNumberFormat="1" applyFont="1" applyFill="1" applyBorder="1" applyAlignment="1">
      <alignment horizontal="right"/>
    </xf>
    <xf numFmtId="217" fontId="0" fillId="0" borderId="12" xfId="53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17" fontId="0" fillId="0" borderId="14" xfId="53" applyNumberFormat="1" applyFont="1" applyFill="1" applyBorder="1" applyAlignment="1">
      <alignment horizontal="right"/>
    </xf>
    <xf numFmtId="217" fontId="0" fillId="0" borderId="14" xfId="53" applyNumberFormat="1" applyFont="1" applyFill="1" applyBorder="1" applyAlignment="1">
      <alignment/>
    </xf>
    <xf numFmtId="217" fontId="0" fillId="0" borderId="16" xfId="53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217" fontId="0" fillId="34" borderId="12" xfId="53" applyNumberFormat="1" applyFont="1" applyFill="1" applyBorder="1" applyAlignment="1">
      <alignment/>
    </xf>
    <xf numFmtId="217" fontId="0" fillId="34" borderId="18" xfId="53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217" fontId="0" fillId="34" borderId="14" xfId="53" applyNumberFormat="1" applyFont="1" applyFill="1" applyBorder="1" applyAlignment="1">
      <alignment/>
    </xf>
    <xf numFmtId="217" fontId="0" fillId="34" borderId="16" xfId="53" applyNumberFormat="1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217" fontId="0" fillId="34" borderId="13" xfId="53" applyNumberFormat="1" applyFont="1" applyFill="1" applyBorder="1" applyAlignment="1">
      <alignment horizontal="right"/>
    </xf>
    <xf numFmtId="217" fontId="0" fillId="34" borderId="13" xfId="53" applyNumberFormat="1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left"/>
    </xf>
    <xf numFmtId="217" fontId="0" fillId="34" borderId="10" xfId="53" applyNumberFormat="1" applyFont="1" applyFill="1" applyBorder="1" applyAlignment="1">
      <alignment horizontal="right"/>
    </xf>
    <xf numFmtId="217" fontId="0" fillId="34" borderId="10" xfId="53" applyNumberFormat="1" applyFont="1" applyFill="1" applyBorder="1" applyAlignment="1">
      <alignment/>
    </xf>
    <xf numFmtId="0" fontId="0" fillId="36" borderId="0" xfId="0" applyFont="1" applyFill="1" applyAlignment="1">
      <alignment/>
    </xf>
    <xf numFmtId="217" fontId="0" fillId="34" borderId="11" xfId="53" applyNumberFormat="1" applyFont="1" applyFill="1" applyBorder="1" applyAlignment="1">
      <alignment horizontal="right"/>
    </xf>
    <xf numFmtId="217" fontId="0" fillId="34" borderId="15" xfId="53" applyNumberFormat="1" applyFont="1" applyFill="1" applyBorder="1" applyAlignment="1">
      <alignment horizontal="right"/>
    </xf>
    <xf numFmtId="211" fontId="7" fillId="34" borderId="23" xfId="0" applyNumberFormat="1" applyFont="1" applyFill="1" applyBorder="1" applyAlignment="1">
      <alignment horizontal="center" vertical="center" wrapText="1"/>
    </xf>
    <xf numFmtId="211" fontId="7" fillId="34" borderId="24" xfId="0" applyNumberFormat="1" applyFont="1" applyFill="1" applyBorder="1" applyAlignment="1">
      <alignment horizontal="center" vertical="center" wrapText="1"/>
    </xf>
    <xf numFmtId="211" fontId="7" fillId="34" borderId="24" xfId="54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left"/>
    </xf>
    <xf numFmtId="217" fontId="0" fillId="34" borderId="24" xfId="53" applyNumberFormat="1" applyFont="1" applyFill="1" applyBorder="1" applyAlignment="1">
      <alignment horizontal="right"/>
    </xf>
    <xf numFmtId="217" fontId="0" fillId="34" borderId="24" xfId="53" applyNumberFormat="1" applyFont="1" applyFill="1" applyBorder="1" applyAlignment="1">
      <alignment/>
    </xf>
    <xf numFmtId="217" fontId="0" fillId="34" borderId="26" xfId="53" applyNumberFormat="1" applyFont="1" applyFill="1" applyBorder="1" applyAlignment="1">
      <alignment/>
    </xf>
    <xf numFmtId="211" fontId="7" fillId="34" borderId="22" xfId="0" applyNumberFormat="1" applyFont="1" applyFill="1" applyBorder="1" applyAlignment="1">
      <alignment horizontal="center" vertical="center" wrapText="1"/>
    </xf>
    <xf numFmtId="211" fontId="7" fillId="34" borderId="22" xfId="54" applyNumberFormat="1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217" fontId="0" fillId="34" borderId="22" xfId="53" applyNumberFormat="1" applyFont="1" applyFill="1" applyBorder="1" applyAlignment="1">
      <alignment horizontal="right"/>
    </xf>
    <xf numFmtId="217" fontId="0" fillId="34" borderId="22" xfId="53" applyNumberFormat="1" applyFont="1" applyFill="1" applyBorder="1" applyAlignment="1">
      <alignment/>
    </xf>
    <xf numFmtId="211" fontId="7" fillId="34" borderId="27" xfId="0" applyNumberFormat="1" applyFont="1" applyFill="1" applyBorder="1" applyAlignment="1">
      <alignment horizontal="center" vertical="center" wrapText="1"/>
    </xf>
    <xf numFmtId="211" fontId="7" fillId="34" borderId="27" xfId="54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/>
    </xf>
    <xf numFmtId="217" fontId="0" fillId="34" borderId="30" xfId="53" applyNumberFormat="1" applyFont="1" applyFill="1" applyBorder="1" applyAlignment="1">
      <alignment/>
    </xf>
    <xf numFmtId="0" fontId="7" fillId="34" borderId="31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217" fontId="0" fillId="34" borderId="31" xfId="53" applyNumberFormat="1" applyFont="1" applyFill="1" applyBorder="1" applyAlignment="1">
      <alignment/>
    </xf>
    <xf numFmtId="0" fontId="7" fillId="34" borderId="23" xfId="0" applyFont="1" applyFill="1" applyBorder="1" applyAlignment="1">
      <alignment horizontal="center" vertical="center" wrapText="1"/>
    </xf>
    <xf numFmtId="211" fontId="8" fillId="36" borderId="20" xfId="0" applyNumberFormat="1" applyFont="1" applyFill="1" applyBorder="1" applyAlignment="1">
      <alignment horizontal="center"/>
    </xf>
    <xf numFmtId="3" fontId="7" fillId="36" borderId="13" xfId="54" applyNumberFormat="1" applyFont="1" applyFill="1" applyBorder="1" applyAlignment="1">
      <alignment horizontal="right"/>
    </xf>
    <xf numFmtId="211" fontId="9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7" fillId="33" borderId="0" xfId="54" applyNumberFormat="1" applyFont="1" applyFill="1" applyBorder="1" applyAlignment="1">
      <alignment horizontal="right"/>
    </xf>
    <xf numFmtId="3" fontId="7" fillId="33" borderId="0" xfId="54" applyNumberFormat="1" applyFont="1" applyFill="1" applyBorder="1" applyAlignment="1">
      <alignment/>
    </xf>
    <xf numFmtId="3" fontId="7" fillId="0" borderId="0" xfId="54" applyNumberFormat="1" applyFont="1" applyFill="1" applyBorder="1" applyAlignment="1">
      <alignment/>
    </xf>
    <xf numFmtId="3" fontId="7" fillId="0" borderId="0" xfId="54" applyNumberFormat="1" applyFont="1" applyBorder="1" applyAlignment="1">
      <alignment/>
    </xf>
    <xf numFmtId="211" fontId="7" fillId="37" borderId="32" xfId="54" applyNumberFormat="1" applyFont="1" applyFill="1" applyBorder="1" applyAlignment="1">
      <alignment horizontal="left" vertical="center" wrapText="1"/>
    </xf>
    <xf numFmtId="211" fontId="7" fillId="37" borderId="26" xfId="54" applyNumberFormat="1" applyFont="1" applyFill="1" applyBorder="1" applyAlignment="1">
      <alignment horizontal="left" vertical="center" wrapText="1"/>
    </xf>
    <xf numFmtId="211" fontId="7" fillId="37" borderId="22" xfId="54" applyNumberFormat="1" applyFont="1" applyFill="1" applyBorder="1" applyAlignment="1">
      <alignment horizontal="left" vertical="center" wrapText="1"/>
    </xf>
    <xf numFmtId="211" fontId="7" fillId="37" borderId="27" xfId="54" applyNumberFormat="1" applyFont="1" applyFill="1" applyBorder="1" applyAlignment="1">
      <alignment horizontal="left" vertical="center" wrapText="1"/>
    </xf>
    <xf numFmtId="211" fontId="7" fillId="37" borderId="33" xfId="54" applyNumberFormat="1" applyFont="1" applyFill="1" applyBorder="1" applyAlignment="1">
      <alignment horizontal="left" vertical="center" wrapText="1"/>
    </xf>
    <xf numFmtId="211" fontId="7" fillId="37" borderId="34" xfId="54" applyNumberFormat="1" applyFont="1" applyFill="1" applyBorder="1" applyAlignment="1">
      <alignment horizontal="left" vertical="center" wrapText="1"/>
    </xf>
    <xf numFmtId="211" fontId="7" fillId="37" borderId="35" xfId="54" applyNumberFormat="1" applyFont="1" applyFill="1" applyBorder="1" applyAlignment="1">
      <alignment horizontal="left" vertical="center" wrapText="1"/>
    </xf>
    <xf numFmtId="3" fontId="7" fillId="36" borderId="13" xfId="54" applyNumberFormat="1" applyFont="1" applyFill="1" applyBorder="1" applyAlignment="1">
      <alignment horizontal="left"/>
    </xf>
    <xf numFmtId="211" fontId="7" fillId="34" borderId="22" xfId="0" applyNumberFormat="1" applyFont="1" applyFill="1" applyBorder="1" applyAlignment="1">
      <alignment horizontal="center" vertical="center" wrapText="1"/>
    </xf>
    <xf numFmtId="211" fontId="7" fillId="37" borderId="27" xfId="54" applyNumberFormat="1" applyFont="1" applyFill="1" applyBorder="1" applyAlignment="1">
      <alignment horizontal="left" vertical="center" wrapText="1"/>
    </xf>
    <xf numFmtId="211" fontId="7" fillId="37" borderId="22" xfId="54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right"/>
    </xf>
    <xf numFmtId="0" fontId="7" fillId="34" borderId="18" xfId="0" applyFont="1" applyFill="1" applyBorder="1" applyAlignment="1">
      <alignment horizontal="center" vertical="center" wrapText="1"/>
    </xf>
    <xf numFmtId="211" fontId="7" fillId="34" borderId="12" xfId="54" applyNumberFormat="1" applyFont="1" applyFill="1" applyBorder="1" applyAlignment="1">
      <alignment horizontal="center" vertical="center" wrapText="1"/>
    </xf>
    <xf numFmtId="211" fontId="7" fillId="34" borderId="27" xfId="54" applyNumberFormat="1" applyFont="1" applyFill="1" applyBorder="1" applyAlignment="1">
      <alignment horizontal="center" vertical="center" wrapText="1"/>
    </xf>
    <xf numFmtId="211" fontId="7" fillId="34" borderId="36" xfId="0" applyNumberFormat="1" applyFont="1" applyFill="1" applyBorder="1" applyAlignment="1">
      <alignment horizontal="center" vertical="center" wrapText="1"/>
    </xf>
    <xf numFmtId="211" fontId="7" fillId="34" borderId="27" xfId="54" applyNumberFormat="1" applyFont="1" applyFill="1" applyBorder="1" applyAlignment="1">
      <alignment horizontal="center" vertical="center" wrapText="1"/>
    </xf>
    <xf numFmtId="211" fontId="7" fillId="34" borderId="3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217" fontId="0" fillId="0" borderId="12" xfId="53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217" fontId="0" fillId="0" borderId="11" xfId="53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21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211" fontId="30" fillId="0" borderId="0" xfId="76" applyNumberFormat="1">
      <alignment/>
      <protection/>
    </xf>
    <xf numFmtId="0" fontId="7" fillId="34" borderId="38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211" fontId="7" fillId="34" borderId="27" xfId="0" applyNumberFormat="1" applyFont="1" applyFill="1" applyBorder="1" applyAlignment="1">
      <alignment horizontal="center" vertical="center" wrapText="1"/>
    </xf>
    <xf numFmtId="211" fontId="7" fillId="34" borderId="15" xfId="0" applyNumberFormat="1" applyFont="1" applyFill="1" applyBorder="1" applyAlignment="1">
      <alignment horizontal="center" vertical="center" wrapText="1"/>
    </xf>
    <xf numFmtId="211" fontId="7" fillId="34" borderId="27" xfId="54" applyNumberFormat="1" applyFont="1" applyFill="1" applyBorder="1" applyAlignment="1">
      <alignment horizontal="center" vertical="center" wrapText="1"/>
    </xf>
    <xf numFmtId="211" fontId="7" fillId="34" borderId="15" xfId="54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211" fontId="7" fillId="37" borderId="35" xfId="54" applyNumberFormat="1" applyFont="1" applyFill="1" applyBorder="1" applyAlignment="1">
      <alignment horizontal="left" vertical="center" wrapText="1"/>
    </xf>
    <xf numFmtId="211" fontId="7" fillId="37" borderId="33" xfId="54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211" fontId="7" fillId="37" borderId="39" xfId="54" applyNumberFormat="1" applyFont="1" applyFill="1" applyBorder="1" applyAlignment="1">
      <alignment horizontal="left" vertical="center" wrapText="1"/>
    </xf>
    <xf numFmtId="211" fontId="7" fillId="37" borderId="19" xfId="54" applyNumberFormat="1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11" fontId="7" fillId="0" borderId="27" xfId="0" applyNumberFormat="1" applyFont="1" applyFill="1" applyBorder="1" applyAlignment="1">
      <alignment horizontal="center" vertical="center" wrapText="1"/>
    </xf>
    <xf numFmtId="211" fontId="7" fillId="0" borderId="15" xfId="0" applyNumberFormat="1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/>
    </xf>
    <xf numFmtId="3" fontId="7" fillId="34" borderId="27" xfId="53" applyNumberFormat="1" applyFont="1" applyFill="1" applyBorder="1" applyAlignment="1">
      <alignment horizontal="center" vertical="center" wrapText="1"/>
    </xf>
    <xf numFmtId="3" fontId="7" fillId="34" borderId="15" xfId="5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11" fontId="7" fillId="0" borderId="40" xfId="0" applyNumberFormat="1" applyFont="1" applyFill="1" applyBorder="1" applyAlignment="1">
      <alignment horizontal="center" vertical="center"/>
    </xf>
    <xf numFmtId="211" fontId="7" fillId="0" borderId="15" xfId="0" applyNumberFormat="1" applyFont="1" applyFill="1" applyBorder="1" applyAlignment="1">
      <alignment horizontal="center" vertical="center"/>
    </xf>
    <xf numFmtId="211" fontId="7" fillId="0" borderId="10" xfId="0" applyNumberFormat="1" applyFont="1" applyFill="1" applyBorder="1" applyAlignment="1">
      <alignment horizontal="center" vertical="center" wrapText="1"/>
    </xf>
    <xf numFmtId="211" fontId="7" fillId="0" borderId="2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211" fontId="7" fillId="0" borderId="38" xfId="0" applyNumberFormat="1" applyFont="1" applyFill="1" applyBorder="1" applyAlignment="1">
      <alignment horizontal="center" vertical="center"/>
    </xf>
    <xf numFmtId="211" fontId="7" fillId="0" borderId="36" xfId="0" applyNumberFormat="1" applyFont="1" applyFill="1" applyBorder="1" applyAlignment="1">
      <alignment horizontal="center" vertical="center"/>
    </xf>
    <xf numFmtId="211" fontId="7" fillId="37" borderId="27" xfId="54" applyNumberFormat="1" applyFont="1" applyFill="1" applyBorder="1" applyAlignment="1">
      <alignment horizontal="left" vertical="center" wrapText="1"/>
    </xf>
    <xf numFmtId="211" fontId="7" fillId="37" borderId="15" xfId="54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11" fontId="7" fillId="38" borderId="10" xfId="54" applyNumberFormat="1" applyFont="1" applyFill="1" applyBorder="1" applyAlignment="1">
      <alignment horizontal="left" vertical="center" wrapText="1"/>
    </xf>
    <xf numFmtId="211" fontId="7" fillId="38" borderId="22" xfId="54" applyNumberFormat="1" applyFont="1" applyFill="1" applyBorder="1" applyAlignment="1">
      <alignment horizontal="left" vertical="center" wrapText="1"/>
    </xf>
    <xf numFmtId="211" fontId="7" fillId="37" borderId="21" xfId="54" applyNumberFormat="1" applyFont="1" applyFill="1" applyBorder="1" applyAlignment="1">
      <alignment horizontal="left" vertical="center" wrapText="1"/>
    </xf>
    <xf numFmtId="211" fontId="7" fillId="37" borderId="22" xfId="54" applyNumberFormat="1" applyFont="1" applyFill="1" applyBorder="1" applyAlignment="1">
      <alignment horizontal="left" vertical="center" wrapText="1"/>
    </xf>
    <xf numFmtId="211" fontId="8" fillId="36" borderId="41" xfId="0" applyNumberFormat="1" applyFont="1" applyFill="1" applyBorder="1" applyAlignment="1">
      <alignment horizontal="center"/>
    </xf>
    <xf numFmtId="211" fontId="8" fillId="36" borderId="42" xfId="0" applyNumberFormat="1" applyFont="1" applyFill="1" applyBorder="1" applyAlignment="1">
      <alignment horizontal="center"/>
    </xf>
    <xf numFmtId="211" fontId="8" fillId="36" borderId="20" xfId="0" applyNumberFormat="1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 vertical="center" wrapText="1"/>
    </xf>
    <xf numFmtId="211" fontId="7" fillId="34" borderId="22" xfId="0" applyNumberFormat="1" applyFont="1" applyFill="1" applyBorder="1" applyAlignment="1">
      <alignment horizontal="center" vertical="center" wrapText="1"/>
    </xf>
    <xf numFmtId="211" fontId="7" fillId="34" borderId="22" xfId="54" applyNumberFormat="1" applyFont="1" applyFill="1" applyBorder="1" applyAlignment="1">
      <alignment horizontal="center" vertical="center" wrapText="1"/>
    </xf>
    <xf numFmtId="211" fontId="7" fillId="0" borderId="44" xfId="0" applyNumberFormat="1" applyFont="1" applyFill="1" applyBorder="1" applyAlignment="1">
      <alignment horizontal="center" vertical="center" wrapText="1"/>
    </xf>
    <xf numFmtId="211" fontId="7" fillId="0" borderId="36" xfId="0" applyNumberFormat="1" applyFont="1" applyFill="1" applyBorder="1" applyAlignment="1">
      <alignment horizontal="center" vertical="center" wrapText="1"/>
    </xf>
    <xf numFmtId="211" fontId="7" fillId="0" borderId="38" xfId="0" applyNumberFormat="1" applyFont="1" applyFill="1" applyBorder="1" applyAlignment="1">
      <alignment horizontal="center" vertical="center" wrapText="1"/>
    </xf>
    <xf numFmtId="211" fontId="7" fillId="0" borderId="45" xfId="0" applyNumberFormat="1" applyFont="1" applyFill="1" applyBorder="1" applyAlignment="1">
      <alignment horizontal="center" vertical="center" wrapText="1"/>
    </xf>
    <xf numFmtId="211" fontId="7" fillId="0" borderId="27" xfId="54" applyNumberFormat="1" applyFont="1" applyFill="1" applyBorder="1" applyAlignment="1">
      <alignment horizontal="center" vertical="center" wrapText="1"/>
    </xf>
    <xf numFmtId="211" fontId="7" fillId="0" borderId="22" xfId="54" applyNumberFormat="1" applyFont="1" applyFill="1" applyBorder="1" applyAlignment="1">
      <alignment horizontal="center" vertical="center" wrapText="1"/>
    </xf>
    <xf numFmtId="211" fontId="7" fillId="0" borderId="15" xfId="54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211" fontId="7" fillId="34" borderId="38" xfId="0" applyNumberFormat="1" applyFont="1" applyFill="1" applyBorder="1" applyAlignment="1">
      <alignment horizontal="center" vertical="center" wrapText="1"/>
    </xf>
    <xf numFmtId="211" fontId="7" fillId="34" borderId="36" xfId="0" applyNumberFormat="1" applyFont="1" applyFill="1" applyBorder="1" applyAlignment="1">
      <alignment horizontal="center" vertical="center" wrapText="1"/>
    </xf>
    <xf numFmtId="211" fontId="7" fillId="34" borderId="21" xfId="54" applyNumberFormat="1" applyFont="1" applyFill="1" applyBorder="1" applyAlignment="1">
      <alignment horizontal="center" vertical="center"/>
    </xf>
    <xf numFmtId="211" fontId="7" fillId="34" borderId="38" xfId="54" applyNumberFormat="1" applyFont="1" applyFill="1" applyBorder="1" applyAlignment="1">
      <alignment horizontal="center" vertical="center" wrapText="1"/>
    </xf>
    <xf numFmtId="211" fontId="7" fillId="34" borderId="36" xfId="54" applyNumberFormat="1" applyFont="1" applyFill="1" applyBorder="1" applyAlignment="1">
      <alignment horizontal="center" vertical="center" wrapText="1"/>
    </xf>
    <xf numFmtId="3" fontId="7" fillId="34" borderId="27" xfId="0" applyNumberFormat="1" applyFont="1" applyFill="1" applyBorder="1" applyAlignment="1">
      <alignment horizontal="center" vertical="center" wrapText="1"/>
    </xf>
    <xf numFmtId="211" fontId="7" fillId="37" borderId="46" xfId="54" applyNumberFormat="1" applyFont="1" applyFill="1" applyBorder="1" applyAlignment="1">
      <alignment horizontal="left"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Millares [0] 2" xfId="55"/>
    <cellStyle name="Millares [0] 2 2" xfId="56"/>
    <cellStyle name="Millares [0] 3" xfId="57"/>
    <cellStyle name="Millares [0] 4" xfId="58"/>
    <cellStyle name="Millares 10" xfId="59"/>
    <cellStyle name="Millares 11" xfId="60"/>
    <cellStyle name="Millares 2" xfId="61"/>
    <cellStyle name="Millares 3" xfId="62"/>
    <cellStyle name="Millares 3 2" xfId="63"/>
    <cellStyle name="Millares 4" xfId="64"/>
    <cellStyle name="Millares 4 2" xfId="65"/>
    <cellStyle name="Millares 5" xfId="66"/>
    <cellStyle name="Millares 5 2" xfId="67"/>
    <cellStyle name="Millares 6" xfId="68"/>
    <cellStyle name="Millares 7" xfId="69"/>
    <cellStyle name="Millares 8" xfId="70"/>
    <cellStyle name="Millares 9" xfId="71"/>
    <cellStyle name="Currency" xfId="72"/>
    <cellStyle name="Currency [0]" xfId="73"/>
    <cellStyle name="Neutral" xfId="74"/>
    <cellStyle name="Normal 2" xfId="75"/>
    <cellStyle name="Normal 3" xfId="76"/>
    <cellStyle name="Normal 4" xfId="77"/>
    <cellStyle name="Normal 4 2" xfId="78"/>
    <cellStyle name="Normal 5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1181100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A93"/>
  <sheetViews>
    <sheetView tabSelected="1" zoomScale="70" zoomScaleNormal="70" zoomScaleSheetLayoutView="70" workbookViewId="0" topLeftCell="A58">
      <selection activeCell="G14" sqref="G14"/>
    </sheetView>
  </sheetViews>
  <sheetFormatPr defaultColWidth="11.421875" defaultRowHeight="12.75"/>
  <cols>
    <col min="1" max="2" width="8.421875" style="0" customWidth="1"/>
    <col min="3" max="3" width="13.00390625" style="0" customWidth="1"/>
    <col min="4" max="4" width="44.28125" style="1" customWidth="1"/>
    <col min="5" max="5" width="38.28125" style="1" customWidth="1"/>
    <col min="6" max="6" width="16.28125" style="1" customWidth="1"/>
    <col min="7" max="7" width="41.28125" style="1" customWidth="1"/>
    <col min="8" max="8" width="17.7109375" style="3" customWidth="1"/>
    <col min="9" max="9" width="16.140625" style="2" customWidth="1"/>
    <col min="10" max="10" width="21.00390625" style="2" customWidth="1"/>
    <col min="11" max="11" width="16.140625" style="2" customWidth="1"/>
    <col min="12" max="12" width="16.28125" style="2" customWidth="1"/>
    <col min="13" max="13" width="16.00390625" style="2" customWidth="1"/>
    <col min="14" max="14" width="16.28125" style="2" customWidth="1"/>
    <col min="15" max="15" width="15.8515625" style="2" customWidth="1"/>
    <col min="16" max="16" width="16.28125" style="0" customWidth="1"/>
    <col min="17" max="17" width="16.140625" style="0" customWidth="1"/>
    <col min="18" max="19" width="16.57421875" style="0" customWidth="1"/>
    <col min="20" max="21" width="18.00390625" style="0" customWidth="1"/>
    <col min="22" max="22" width="17.8515625" style="0" customWidth="1"/>
    <col min="26" max="26" width="14.8515625" style="0" bestFit="1" customWidth="1"/>
    <col min="27" max="27" width="14.140625" style="0" bestFit="1" customWidth="1"/>
  </cols>
  <sheetData>
    <row r="1" spans="1:235" ht="15.75" customHeight="1">
      <c r="A1" s="157" t="s">
        <v>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</row>
    <row r="2" spans="1:235" ht="15.7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</row>
    <row r="3" spans="1:235" ht="15.7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</row>
    <row r="4" spans="1:235" ht="15.7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</row>
    <row r="5" spans="1:235" ht="182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</row>
    <row r="6" spans="1:235" ht="25.5" customHeight="1">
      <c r="A6" s="152" t="s">
        <v>32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1"/>
      <c r="T6" s="12"/>
      <c r="U6" s="12"/>
      <c r="V6" s="13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</row>
    <row r="7" spans="1:235" ht="25.5" customHeight="1">
      <c r="A7" s="147" t="s">
        <v>24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1"/>
      <c r="T7" s="12"/>
      <c r="U7" s="12"/>
      <c r="V7" s="13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</row>
    <row r="8" spans="1:235" ht="30.75" customHeight="1">
      <c r="A8" s="147" t="s">
        <v>90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1"/>
      <c r="T8" s="12"/>
      <c r="U8" s="12"/>
      <c r="V8" s="1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</row>
    <row r="9" spans="1:235" s="19" customFormat="1" ht="44.25" customHeight="1" thickBot="1">
      <c r="A9" s="15" t="s">
        <v>15</v>
      </c>
      <c r="B9" s="15" t="s">
        <v>12</v>
      </c>
      <c r="C9" s="15" t="s">
        <v>13</v>
      </c>
      <c r="D9" s="15" t="s">
        <v>14</v>
      </c>
      <c r="E9" s="15" t="s">
        <v>29</v>
      </c>
      <c r="F9" s="16" t="s">
        <v>17</v>
      </c>
      <c r="G9" s="16" t="s">
        <v>18</v>
      </c>
      <c r="H9" s="17" t="s">
        <v>0</v>
      </c>
      <c r="I9" s="17" t="s">
        <v>1</v>
      </c>
      <c r="J9" s="17" t="s">
        <v>2</v>
      </c>
      <c r="K9" s="17" t="s">
        <v>3</v>
      </c>
      <c r="L9" s="17" t="s">
        <v>4</v>
      </c>
      <c r="M9" s="17" t="s">
        <v>5</v>
      </c>
      <c r="N9" s="17" t="s">
        <v>6</v>
      </c>
      <c r="O9" s="17" t="s">
        <v>7</v>
      </c>
      <c r="P9" s="18" t="s">
        <v>8</v>
      </c>
      <c r="Q9" s="17" t="s">
        <v>9</v>
      </c>
      <c r="R9" s="17" t="s">
        <v>10</v>
      </c>
      <c r="S9" s="17" t="s">
        <v>11</v>
      </c>
      <c r="T9" s="16" t="s">
        <v>25</v>
      </c>
      <c r="U9" s="16" t="s">
        <v>91</v>
      </c>
      <c r="V9" s="16" t="s">
        <v>23</v>
      </c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</row>
    <row r="10" spans="1:235" s="25" customFormat="1" ht="14.25" customHeight="1">
      <c r="A10" s="148">
        <v>1</v>
      </c>
      <c r="B10" s="150"/>
      <c r="C10" s="150">
        <v>3901352</v>
      </c>
      <c r="D10" s="176" t="s">
        <v>33</v>
      </c>
      <c r="E10" s="176" t="s">
        <v>30</v>
      </c>
      <c r="F10" s="20">
        <v>111</v>
      </c>
      <c r="G10" s="21" t="s">
        <v>19</v>
      </c>
      <c r="H10" s="22">
        <v>3200000</v>
      </c>
      <c r="I10" s="22">
        <v>3200000</v>
      </c>
      <c r="J10" s="22">
        <v>3200000</v>
      </c>
      <c r="K10" s="22">
        <v>3200000</v>
      </c>
      <c r="L10" s="22">
        <v>3200000</v>
      </c>
      <c r="M10" s="22">
        <v>3200000</v>
      </c>
      <c r="N10" s="22">
        <v>3200000</v>
      </c>
      <c r="O10" s="22">
        <v>3200000</v>
      </c>
      <c r="P10" s="22">
        <v>3200000</v>
      </c>
      <c r="Q10" s="22">
        <v>3200000</v>
      </c>
      <c r="R10" s="22">
        <v>3200000</v>
      </c>
      <c r="S10" s="22">
        <v>3200000</v>
      </c>
      <c r="T10" s="23">
        <f aca="true" t="shared" si="0" ref="T10:T28">SUM(H10:S10)</f>
        <v>38400000</v>
      </c>
      <c r="U10" s="24">
        <f>T10/12</f>
        <v>3200000</v>
      </c>
      <c r="V10" s="159">
        <f>SUM(T10:U11)</f>
        <v>75400000</v>
      </c>
      <c r="W10" s="36"/>
      <c r="X10" s="37"/>
      <c r="Y10" s="36"/>
      <c r="Z10" s="123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</row>
    <row r="11" spans="1:235" s="25" customFormat="1" ht="15" customHeight="1" thickBot="1">
      <c r="A11" s="149"/>
      <c r="B11" s="151"/>
      <c r="C11" s="151"/>
      <c r="D11" s="177"/>
      <c r="E11" s="177"/>
      <c r="F11" s="26">
        <v>133</v>
      </c>
      <c r="G11" s="27" t="s">
        <v>22</v>
      </c>
      <c r="H11" s="28">
        <v>2600000</v>
      </c>
      <c r="I11" s="28">
        <v>2600000</v>
      </c>
      <c r="J11" s="28">
        <v>2600000</v>
      </c>
      <c r="K11" s="28">
        <v>2600000</v>
      </c>
      <c r="L11" s="28">
        <v>2600000</v>
      </c>
      <c r="M11" s="28">
        <v>2600000</v>
      </c>
      <c r="N11" s="28">
        <v>2600000</v>
      </c>
      <c r="O11" s="28">
        <v>2600000</v>
      </c>
      <c r="P11" s="28">
        <v>2600000</v>
      </c>
      <c r="Q11" s="28">
        <v>2600000</v>
      </c>
      <c r="R11" s="28">
        <v>2600000</v>
      </c>
      <c r="S11" s="28">
        <v>2600000</v>
      </c>
      <c r="T11" s="29">
        <f t="shared" si="0"/>
        <v>31200000</v>
      </c>
      <c r="U11" s="29">
        <f>T11/12</f>
        <v>2600000</v>
      </c>
      <c r="V11" s="160"/>
      <c r="W11" s="36"/>
      <c r="X11" s="37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</row>
    <row r="12" spans="1:235" s="25" customFormat="1" ht="14.25" customHeight="1">
      <c r="A12" s="153">
        <v>2</v>
      </c>
      <c r="B12" s="142"/>
      <c r="C12" s="142">
        <v>2445637</v>
      </c>
      <c r="D12" s="140" t="s">
        <v>66</v>
      </c>
      <c r="E12" s="140" t="s">
        <v>30</v>
      </c>
      <c r="F12" s="30">
        <v>111</v>
      </c>
      <c r="G12" s="31" t="s">
        <v>19</v>
      </c>
      <c r="H12" s="35">
        <v>2114000</v>
      </c>
      <c r="I12" s="35">
        <v>2114000</v>
      </c>
      <c r="J12" s="35">
        <v>2114000</v>
      </c>
      <c r="K12" s="35">
        <v>2114000</v>
      </c>
      <c r="L12" s="35">
        <v>2114000</v>
      </c>
      <c r="M12" s="35">
        <v>2114000</v>
      </c>
      <c r="N12" s="35">
        <v>2114000</v>
      </c>
      <c r="O12" s="35">
        <v>2114000</v>
      </c>
      <c r="P12" s="35">
        <v>2114000</v>
      </c>
      <c r="Q12" s="35">
        <v>2114000</v>
      </c>
      <c r="R12" s="35">
        <v>2114000</v>
      </c>
      <c r="S12" s="35">
        <v>2114000</v>
      </c>
      <c r="T12" s="29">
        <f t="shared" si="0"/>
        <v>25368000</v>
      </c>
      <c r="U12" s="29">
        <f>T12/12</f>
        <v>2114000</v>
      </c>
      <c r="V12" s="159">
        <f>SUM(T12:U13)</f>
        <v>49400000</v>
      </c>
      <c r="W12" s="36"/>
      <c r="X12" s="37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</row>
    <row r="13" spans="1:235" s="25" customFormat="1" ht="13.5" customHeight="1" thickBot="1">
      <c r="A13" s="154"/>
      <c r="B13" s="143"/>
      <c r="C13" s="143"/>
      <c r="D13" s="141"/>
      <c r="E13" s="141"/>
      <c r="F13" s="32">
        <v>133</v>
      </c>
      <c r="G13" s="33" t="s">
        <v>22</v>
      </c>
      <c r="H13" s="34">
        <v>1686000</v>
      </c>
      <c r="I13" s="34">
        <v>1686000</v>
      </c>
      <c r="J13" s="34">
        <v>1686000</v>
      </c>
      <c r="K13" s="34">
        <v>1686000</v>
      </c>
      <c r="L13" s="34">
        <v>1686000</v>
      </c>
      <c r="M13" s="34">
        <v>1686000</v>
      </c>
      <c r="N13" s="34">
        <v>1686000</v>
      </c>
      <c r="O13" s="34">
        <v>1686000</v>
      </c>
      <c r="P13" s="34">
        <v>1686000</v>
      </c>
      <c r="Q13" s="34">
        <v>1686000</v>
      </c>
      <c r="R13" s="34">
        <v>1686000</v>
      </c>
      <c r="S13" s="34">
        <v>1686000</v>
      </c>
      <c r="T13" s="29">
        <f t="shared" si="0"/>
        <v>20232000</v>
      </c>
      <c r="U13" s="29">
        <f>T13/12</f>
        <v>1686000</v>
      </c>
      <c r="V13" s="160"/>
      <c r="W13" s="36"/>
      <c r="X13" s="37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</row>
    <row r="14" spans="1:24" s="36" customFormat="1" ht="14.25" customHeight="1">
      <c r="A14" s="169">
        <v>3</v>
      </c>
      <c r="B14" s="173"/>
      <c r="C14" s="173">
        <v>2667352</v>
      </c>
      <c r="D14" s="140" t="s">
        <v>34</v>
      </c>
      <c r="E14" s="140" t="s">
        <v>30</v>
      </c>
      <c r="F14" s="30">
        <v>111</v>
      </c>
      <c r="G14" s="31" t="s">
        <v>19</v>
      </c>
      <c r="H14" s="35">
        <v>1800000</v>
      </c>
      <c r="I14" s="35">
        <v>1800000</v>
      </c>
      <c r="J14" s="35">
        <v>1800000</v>
      </c>
      <c r="K14" s="35">
        <v>1800000</v>
      </c>
      <c r="L14" s="35">
        <v>1800000</v>
      </c>
      <c r="M14" s="35">
        <v>1800000</v>
      </c>
      <c r="N14" s="35">
        <v>1800000</v>
      </c>
      <c r="O14" s="35">
        <v>1800000</v>
      </c>
      <c r="P14" s="35">
        <v>1800000</v>
      </c>
      <c r="Q14" s="35">
        <v>1800000</v>
      </c>
      <c r="R14" s="35">
        <v>1800000</v>
      </c>
      <c r="S14" s="35">
        <v>1800000</v>
      </c>
      <c r="T14" s="29">
        <f t="shared" si="0"/>
        <v>21600000</v>
      </c>
      <c r="U14" s="29">
        <f>T14/12</f>
        <v>1800000</v>
      </c>
      <c r="V14" s="138">
        <f>SUM(T14:U15)</f>
        <v>41340000</v>
      </c>
      <c r="X14" s="37"/>
    </row>
    <row r="15" spans="1:24" s="36" customFormat="1" ht="15" customHeight="1" thickBot="1">
      <c r="A15" s="170"/>
      <c r="B15" s="175"/>
      <c r="C15" s="175"/>
      <c r="D15" s="141"/>
      <c r="E15" s="141"/>
      <c r="F15" s="32">
        <v>133</v>
      </c>
      <c r="G15" s="33" t="s">
        <v>22</v>
      </c>
      <c r="H15" s="38">
        <v>1380000</v>
      </c>
      <c r="I15" s="38">
        <v>1380000</v>
      </c>
      <c r="J15" s="38">
        <v>1380000</v>
      </c>
      <c r="K15" s="38">
        <v>1380000</v>
      </c>
      <c r="L15" s="38">
        <v>1380000</v>
      </c>
      <c r="M15" s="38">
        <v>1380000</v>
      </c>
      <c r="N15" s="38">
        <v>1380000</v>
      </c>
      <c r="O15" s="38">
        <v>1380000</v>
      </c>
      <c r="P15" s="38">
        <v>1380000</v>
      </c>
      <c r="Q15" s="38">
        <v>1380000</v>
      </c>
      <c r="R15" s="38">
        <v>1380000</v>
      </c>
      <c r="S15" s="38">
        <v>1380000</v>
      </c>
      <c r="T15" s="39">
        <f t="shared" si="0"/>
        <v>16560000</v>
      </c>
      <c r="U15" s="40">
        <f aca="true" t="shared" si="1" ref="U15:U39">T15/12</f>
        <v>1380000</v>
      </c>
      <c r="V15" s="161"/>
      <c r="X15" s="37"/>
    </row>
    <row r="16" spans="1:235" s="45" customFormat="1" ht="15.75" customHeight="1">
      <c r="A16" s="179">
        <v>4</v>
      </c>
      <c r="B16" s="131"/>
      <c r="C16" s="131">
        <v>2132120</v>
      </c>
      <c r="D16" s="133" t="s">
        <v>35</v>
      </c>
      <c r="E16" s="133" t="s">
        <v>30</v>
      </c>
      <c r="F16" s="41">
        <v>111</v>
      </c>
      <c r="G16" s="42" t="s">
        <v>19</v>
      </c>
      <c r="H16" s="22">
        <v>2184000</v>
      </c>
      <c r="I16" s="22">
        <v>2184000</v>
      </c>
      <c r="J16" s="22">
        <v>2184000</v>
      </c>
      <c r="K16" s="22">
        <v>2184000</v>
      </c>
      <c r="L16" s="22">
        <v>2184000</v>
      </c>
      <c r="M16" s="22">
        <v>2184000</v>
      </c>
      <c r="N16" s="22">
        <v>2184000</v>
      </c>
      <c r="O16" s="22">
        <v>2184000</v>
      </c>
      <c r="P16" s="22">
        <v>2184000</v>
      </c>
      <c r="Q16" s="22">
        <v>2184000</v>
      </c>
      <c r="R16" s="22">
        <v>2184000</v>
      </c>
      <c r="S16" s="22">
        <v>2184000</v>
      </c>
      <c r="T16" s="43">
        <f t="shared" si="0"/>
        <v>26208000</v>
      </c>
      <c r="U16" s="44">
        <f t="shared" si="1"/>
        <v>2184000</v>
      </c>
      <c r="V16" s="138">
        <f>SUM(T16:U17)</f>
        <v>54600000</v>
      </c>
      <c r="W16" s="36"/>
      <c r="X16" s="37"/>
      <c r="Y16" s="36"/>
      <c r="Z16" s="123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</row>
    <row r="17" spans="1:235" s="45" customFormat="1" ht="15" customHeight="1" thickBot="1">
      <c r="A17" s="180"/>
      <c r="B17" s="132"/>
      <c r="C17" s="132"/>
      <c r="D17" s="134"/>
      <c r="E17" s="134"/>
      <c r="F17" s="46">
        <v>133</v>
      </c>
      <c r="G17" s="47" t="s">
        <v>22</v>
      </c>
      <c r="H17" s="28">
        <v>2016000</v>
      </c>
      <c r="I17" s="28">
        <v>2016000</v>
      </c>
      <c r="J17" s="28">
        <v>2016000</v>
      </c>
      <c r="K17" s="28">
        <v>2016000</v>
      </c>
      <c r="L17" s="28">
        <v>2016000</v>
      </c>
      <c r="M17" s="28">
        <v>2016000</v>
      </c>
      <c r="N17" s="28">
        <v>2016000</v>
      </c>
      <c r="O17" s="28">
        <v>2016000</v>
      </c>
      <c r="P17" s="28">
        <v>2016000</v>
      </c>
      <c r="Q17" s="28">
        <v>2016000</v>
      </c>
      <c r="R17" s="28">
        <v>2016000</v>
      </c>
      <c r="S17" s="28">
        <v>2016000</v>
      </c>
      <c r="T17" s="48">
        <f t="shared" si="0"/>
        <v>24192000</v>
      </c>
      <c r="U17" s="49">
        <f t="shared" si="1"/>
        <v>2016000</v>
      </c>
      <c r="V17" s="161"/>
      <c r="W17" s="36"/>
      <c r="X17" s="37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</row>
    <row r="18" spans="1:235" s="45" customFormat="1" ht="14.25" customHeight="1">
      <c r="A18" s="167">
        <v>5</v>
      </c>
      <c r="B18" s="181"/>
      <c r="C18" s="168">
        <v>3744139</v>
      </c>
      <c r="D18" s="144" t="s">
        <v>36</v>
      </c>
      <c r="E18" s="144" t="s">
        <v>30</v>
      </c>
      <c r="F18" s="50">
        <v>111</v>
      </c>
      <c r="G18" s="42" t="s">
        <v>19</v>
      </c>
      <c r="H18" s="51">
        <v>2500000</v>
      </c>
      <c r="I18" s="51">
        <v>2500000</v>
      </c>
      <c r="J18" s="51">
        <v>2500000</v>
      </c>
      <c r="K18" s="51">
        <v>2500000</v>
      </c>
      <c r="L18" s="51">
        <v>2500000</v>
      </c>
      <c r="M18" s="51">
        <v>2500000</v>
      </c>
      <c r="N18" s="51">
        <v>2500000</v>
      </c>
      <c r="O18" s="51">
        <v>2500000</v>
      </c>
      <c r="P18" s="51">
        <v>2500000</v>
      </c>
      <c r="Q18" s="51">
        <v>2500000</v>
      </c>
      <c r="R18" s="51">
        <v>2500000</v>
      </c>
      <c r="S18" s="51">
        <v>2500000</v>
      </c>
      <c r="T18" s="52">
        <f t="shared" si="0"/>
        <v>30000000</v>
      </c>
      <c r="U18" s="52">
        <f t="shared" si="1"/>
        <v>2500000</v>
      </c>
      <c r="V18" s="155">
        <f>SUM(T18:U19)</f>
        <v>61100000</v>
      </c>
      <c r="W18" s="36"/>
      <c r="X18" s="37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</row>
    <row r="19" spans="1:235" s="45" customFormat="1" ht="14.25" customHeight="1" thickBot="1">
      <c r="A19" s="167"/>
      <c r="B19" s="181"/>
      <c r="C19" s="168"/>
      <c r="D19" s="144"/>
      <c r="E19" s="144"/>
      <c r="F19" s="53">
        <v>131</v>
      </c>
      <c r="G19" s="47" t="s">
        <v>22</v>
      </c>
      <c r="H19" s="55">
        <v>2200000</v>
      </c>
      <c r="I19" s="55">
        <v>2200000</v>
      </c>
      <c r="J19" s="55">
        <v>2200000</v>
      </c>
      <c r="K19" s="55">
        <v>2200000</v>
      </c>
      <c r="L19" s="55">
        <v>2200000</v>
      </c>
      <c r="M19" s="55">
        <v>2200000</v>
      </c>
      <c r="N19" s="55">
        <v>2200000</v>
      </c>
      <c r="O19" s="55">
        <v>2200000</v>
      </c>
      <c r="P19" s="55">
        <v>2200000</v>
      </c>
      <c r="Q19" s="55">
        <v>2200000</v>
      </c>
      <c r="R19" s="55">
        <v>2200000</v>
      </c>
      <c r="S19" s="55">
        <v>2200000</v>
      </c>
      <c r="T19" s="56">
        <f t="shared" si="0"/>
        <v>26400000</v>
      </c>
      <c r="U19" s="56">
        <f t="shared" si="1"/>
        <v>2200000</v>
      </c>
      <c r="V19" s="162"/>
      <c r="W19" s="36"/>
      <c r="X19" s="37"/>
      <c r="Y19" s="36"/>
      <c r="Z19" s="37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</row>
    <row r="20" spans="1:235" s="45" customFormat="1" ht="12.75" customHeight="1" thickBot="1">
      <c r="A20" s="153">
        <v>6</v>
      </c>
      <c r="B20" s="129"/>
      <c r="C20" s="145">
        <v>4108850</v>
      </c>
      <c r="D20" s="133" t="s">
        <v>71</v>
      </c>
      <c r="E20" s="133" t="s">
        <v>30</v>
      </c>
      <c r="F20" s="108">
        <v>111</v>
      </c>
      <c r="G20" s="42" t="s">
        <v>19</v>
      </c>
      <c r="H20" s="66">
        <v>2122600</v>
      </c>
      <c r="I20" s="66">
        <v>2122600</v>
      </c>
      <c r="J20" s="66">
        <v>2122600</v>
      </c>
      <c r="K20" s="66">
        <v>2122600</v>
      </c>
      <c r="L20" s="66">
        <v>2122600</v>
      </c>
      <c r="M20" s="66">
        <v>2122600</v>
      </c>
      <c r="N20" s="66">
        <v>2122600</v>
      </c>
      <c r="O20" s="66">
        <v>2122600</v>
      </c>
      <c r="P20" s="66">
        <v>2122600</v>
      </c>
      <c r="Q20" s="66">
        <v>2122600</v>
      </c>
      <c r="R20" s="66">
        <v>2122600</v>
      </c>
      <c r="S20" s="66">
        <v>2122600</v>
      </c>
      <c r="T20" s="67">
        <f t="shared" si="0"/>
        <v>25471200</v>
      </c>
      <c r="U20" s="67">
        <f t="shared" si="1"/>
        <v>2122600</v>
      </c>
      <c r="V20" s="138">
        <f>SUM(T20:U21)</f>
        <v>52000000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</row>
    <row r="21" spans="1:235" s="45" customFormat="1" ht="15" customHeight="1" thickBot="1">
      <c r="A21" s="154"/>
      <c r="B21" s="130"/>
      <c r="C21" s="146"/>
      <c r="D21" s="134"/>
      <c r="E21" s="134"/>
      <c r="F21" s="53">
        <v>131</v>
      </c>
      <c r="G21" s="47" t="s">
        <v>22</v>
      </c>
      <c r="H21" s="28">
        <v>1877400</v>
      </c>
      <c r="I21" s="28">
        <v>1877400</v>
      </c>
      <c r="J21" s="28">
        <v>1877400</v>
      </c>
      <c r="K21" s="28">
        <v>1877400</v>
      </c>
      <c r="L21" s="28">
        <v>1877400</v>
      </c>
      <c r="M21" s="28">
        <v>1877400</v>
      </c>
      <c r="N21" s="28">
        <v>1877400</v>
      </c>
      <c r="O21" s="28">
        <v>1877400</v>
      </c>
      <c r="P21" s="28">
        <v>1877400</v>
      </c>
      <c r="Q21" s="28">
        <v>1877400</v>
      </c>
      <c r="R21" s="28">
        <v>1877400</v>
      </c>
      <c r="S21" s="28">
        <v>1877400</v>
      </c>
      <c r="T21" s="48">
        <f t="shared" si="0"/>
        <v>22528800</v>
      </c>
      <c r="U21" s="49">
        <f t="shared" si="1"/>
        <v>1877400</v>
      </c>
      <c r="V21" s="139"/>
      <c r="W21" s="36"/>
      <c r="X21" s="37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</row>
    <row r="22" spans="1:235" s="45" customFormat="1" ht="12" customHeight="1" thickBot="1">
      <c r="A22" s="169">
        <v>7</v>
      </c>
      <c r="B22" s="129"/>
      <c r="C22" s="131">
        <v>3568071</v>
      </c>
      <c r="D22" s="133" t="s">
        <v>69</v>
      </c>
      <c r="E22" s="133" t="s">
        <v>30</v>
      </c>
      <c r="F22" s="108">
        <v>111</v>
      </c>
      <c r="G22" s="42" t="s">
        <v>19</v>
      </c>
      <c r="H22" s="22">
        <v>3650000</v>
      </c>
      <c r="I22" s="22">
        <v>3650000</v>
      </c>
      <c r="J22" s="22">
        <v>3650000</v>
      </c>
      <c r="K22" s="22">
        <v>3650000</v>
      </c>
      <c r="L22" s="22">
        <v>3650000</v>
      </c>
      <c r="M22" s="22">
        <v>3650000</v>
      </c>
      <c r="N22" s="22">
        <v>3650000</v>
      </c>
      <c r="O22" s="22">
        <v>3650000</v>
      </c>
      <c r="P22" s="22">
        <v>3650000</v>
      </c>
      <c r="Q22" s="22">
        <v>3650000</v>
      </c>
      <c r="R22" s="22">
        <v>3650000</v>
      </c>
      <c r="S22" s="22">
        <v>3650000</v>
      </c>
      <c r="T22" s="67">
        <f t="shared" si="0"/>
        <v>43800000</v>
      </c>
      <c r="U22" s="67">
        <f aca="true" t="shared" si="2" ref="U22:U28">T22/12</f>
        <v>3650000</v>
      </c>
      <c r="V22" s="138">
        <f>SUM(T22:U23)</f>
        <v>81900000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</row>
    <row r="23" spans="1:235" s="45" customFormat="1" ht="14.25" customHeight="1" thickBot="1">
      <c r="A23" s="170"/>
      <c r="B23" s="130"/>
      <c r="C23" s="132"/>
      <c r="D23" s="134"/>
      <c r="E23" s="134"/>
      <c r="F23" s="53">
        <v>131</v>
      </c>
      <c r="G23" s="47" t="s">
        <v>22</v>
      </c>
      <c r="H23" s="28">
        <v>2650000</v>
      </c>
      <c r="I23" s="28">
        <v>2650000</v>
      </c>
      <c r="J23" s="28">
        <v>2650000</v>
      </c>
      <c r="K23" s="28">
        <v>2650000</v>
      </c>
      <c r="L23" s="28">
        <v>2650000</v>
      </c>
      <c r="M23" s="28">
        <v>2650000</v>
      </c>
      <c r="N23" s="28">
        <v>2650000</v>
      </c>
      <c r="O23" s="28">
        <v>2650000</v>
      </c>
      <c r="P23" s="28">
        <v>2650000</v>
      </c>
      <c r="Q23" s="28">
        <v>2650000</v>
      </c>
      <c r="R23" s="28">
        <v>2650000</v>
      </c>
      <c r="S23" s="28">
        <v>2650000</v>
      </c>
      <c r="T23" s="48">
        <f t="shared" si="0"/>
        <v>31800000</v>
      </c>
      <c r="U23" s="49">
        <f t="shared" si="2"/>
        <v>2650000</v>
      </c>
      <c r="V23" s="139"/>
      <c r="W23" s="36"/>
      <c r="X23" s="37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</row>
    <row r="24" spans="1:235" s="45" customFormat="1" ht="13.5" customHeight="1">
      <c r="A24" s="179">
        <v>8</v>
      </c>
      <c r="B24" s="129"/>
      <c r="C24" s="129">
        <v>4605107</v>
      </c>
      <c r="D24" s="129" t="s">
        <v>38</v>
      </c>
      <c r="E24" s="129" t="s">
        <v>30</v>
      </c>
      <c r="F24" s="41">
        <v>111</v>
      </c>
      <c r="G24" s="42" t="s">
        <v>19</v>
      </c>
      <c r="H24" s="22">
        <v>3650000</v>
      </c>
      <c r="I24" s="22">
        <v>3650000</v>
      </c>
      <c r="J24" s="22">
        <v>3650000</v>
      </c>
      <c r="K24" s="22">
        <v>3650000</v>
      </c>
      <c r="L24" s="22">
        <v>3650000</v>
      </c>
      <c r="M24" s="22">
        <v>3650000</v>
      </c>
      <c r="N24" s="22">
        <v>3650000</v>
      </c>
      <c r="O24" s="22">
        <v>3650000</v>
      </c>
      <c r="P24" s="22">
        <v>3650000</v>
      </c>
      <c r="Q24" s="22">
        <v>3650000</v>
      </c>
      <c r="R24" s="22">
        <v>3650000</v>
      </c>
      <c r="S24" s="22">
        <v>3650000</v>
      </c>
      <c r="T24" s="43">
        <f t="shared" si="0"/>
        <v>43800000</v>
      </c>
      <c r="U24" s="44">
        <f t="shared" si="2"/>
        <v>3650000</v>
      </c>
      <c r="V24" s="138">
        <f>SUM(T24:U25)</f>
        <v>81900000</v>
      </c>
      <c r="W24" s="36"/>
      <c r="X24" s="37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</row>
    <row r="25" spans="1:235" s="45" customFormat="1" ht="15.75" customHeight="1" thickBot="1">
      <c r="A25" s="180"/>
      <c r="B25" s="130"/>
      <c r="C25" s="130"/>
      <c r="D25" s="130"/>
      <c r="E25" s="130"/>
      <c r="F25" s="46">
        <v>133</v>
      </c>
      <c r="G25" s="47" t="s">
        <v>22</v>
      </c>
      <c r="H25" s="28">
        <v>2650000</v>
      </c>
      <c r="I25" s="28">
        <v>2650000</v>
      </c>
      <c r="J25" s="28">
        <v>2650000</v>
      </c>
      <c r="K25" s="28">
        <v>2650000</v>
      </c>
      <c r="L25" s="28">
        <v>2650000</v>
      </c>
      <c r="M25" s="28">
        <v>2650000</v>
      </c>
      <c r="N25" s="28">
        <v>2650000</v>
      </c>
      <c r="O25" s="28">
        <v>2650000</v>
      </c>
      <c r="P25" s="28">
        <v>2650000</v>
      </c>
      <c r="Q25" s="28">
        <v>2650000</v>
      </c>
      <c r="R25" s="28">
        <v>2650000</v>
      </c>
      <c r="S25" s="28">
        <v>2650000</v>
      </c>
      <c r="T25" s="48">
        <f t="shared" si="0"/>
        <v>31800000</v>
      </c>
      <c r="U25" s="49">
        <f t="shared" si="2"/>
        <v>2650000</v>
      </c>
      <c r="V25" s="139"/>
      <c r="W25" s="36"/>
      <c r="X25" s="37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</row>
    <row r="26" spans="1:24" s="36" customFormat="1" ht="14.25" customHeight="1">
      <c r="A26" s="171">
        <v>9</v>
      </c>
      <c r="B26" s="142"/>
      <c r="C26" s="173">
        <v>451580</v>
      </c>
      <c r="D26" s="140" t="s">
        <v>37</v>
      </c>
      <c r="E26" s="140" t="s">
        <v>30</v>
      </c>
      <c r="F26" s="116">
        <v>111</v>
      </c>
      <c r="G26" s="31" t="s">
        <v>19</v>
      </c>
      <c r="H26" s="35">
        <v>5530100</v>
      </c>
      <c r="I26" s="35">
        <v>5530100</v>
      </c>
      <c r="J26" s="35">
        <v>5530100</v>
      </c>
      <c r="K26" s="35">
        <v>5530100</v>
      </c>
      <c r="L26" s="35">
        <v>5530100</v>
      </c>
      <c r="M26" s="35">
        <v>5530100</v>
      </c>
      <c r="N26" s="35">
        <v>5530100</v>
      </c>
      <c r="O26" s="35">
        <v>5530100</v>
      </c>
      <c r="P26" s="35">
        <v>5530100</v>
      </c>
      <c r="Q26" s="35">
        <v>5530100</v>
      </c>
      <c r="R26" s="35">
        <v>5530100</v>
      </c>
      <c r="S26" s="35">
        <v>5530100</v>
      </c>
      <c r="T26" s="117">
        <f t="shared" si="0"/>
        <v>66361200</v>
      </c>
      <c r="U26" s="117">
        <f t="shared" si="2"/>
        <v>5530100</v>
      </c>
      <c r="V26" s="135">
        <f>SUM(T26:U29)</f>
        <v>182391300</v>
      </c>
      <c r="X26" s="37"/>
    </row>
    <row r="27" spans="1:24" s="36" customFormat="1" ht="13.5" customHeight="1">
      <c r="A27" s="172"/>
      <c r="B27" s="151"/>
      <c r="C27" s="174"/>
      <c r="D27" s="177"/>
      <c r="E27" s="177"/>
      <c r="F27" s="118">
        <v>113</v>
      </c>
      <c r="G27" s="119" t="s">
        <v>20</v>
      </c>
      <c r="H27" s="120">
        <v>6000000</v>
      </c>
      <c r="I27" s="120">
        <v>6000000</v>
      </c>
      <c r="J27" s="120">
        <v>6000000</v>
      </c>
      <c r="K27" s="120">
        <v>6000000</v>
      </c>
      <c r="L27" s="120">
        <v>6000000</v>
      </c>
      <c r="M27" s="120">
        <v>6000000</v>
      </c>
      <c r="N27" s="120">
        <v>6000000</v>
      </c>
      <c r="O27" s="120">
        <v>6000000</v>
      </c>
      <c r="P27" s="120">
        <v>6000000</v>
      </c>
      <c r="Q27" s="120">
        <v>6000000</v>
      </c>
      <c r="R27" s="120">
        <v>6000000</v>
      </c>
      <c r="S27" s="120">
        <v>6000000</v>
      </c>
      <c r="T27" s="24">
        <f t="shared" si="0"/>
        <v>72000000</v>
      </c>
      <c r="U27" s="24">
        <f t="shared" si="2"/>
        <v>6000000</v>
      </c>
      <c r="V27" s="185"/>
      <c r="X27" s="37"/>
    </row>
    <row r="28" spans="1:24" s="36" customFormat="1" ht="13.5" customHeight="1">
      <c r="A28" s="172"/>
      <c r="B28" s="151"/>
      <c r="C28" s="174"/>
      <c r="D28" s="177"/>
      <c r="E28" s="177"/>
      <c r="F28" s="118">
        <v>133</v>
      </c>
      <c r="G28" s="119" t="s">
        <v>22</v>
      </c>
      <c r="H28" s="120">
        <v>2500000</v>
      </c>
      <c r="I28" s="120">
        <v>2500000</v>
      </c>
      <c r="J28" s="120">
        <v>2500000</v>
      </c>
      <c r="K28" s="120">
        <v>2500000</v>
      </c>
      <c r="L28" s="120">
        <v>2500000</v>
      </c>
      <c r="M28" s="120">
        <v>2500000</v>
      </c>
      <c r="N28" s="120">
        <v>2500000</v>
      </c>
      <c r="O28" s="120">
        <v>2500000</v>
      </c>
      <c r="P28" s="120">
        <v>2500000</v>
      </c>
      <c r="Q28" s="120">
        <v>2500000</v>
      </c>
      <c r="R28" s="120">
        <v>2500000</v>
      </c>
      <c r="S28" s="120">
        <v>2500000</v>
      </c>
      <c r="T28" s="24">
        <f t="shared" si="0"/>
        <v>30000000</v>
      </c>
      <c r="U28" s="24">
        <f t="shared" si="2"/>
        <v>2500000</v>
      </c>
      <c r="V28" s="185"/>
      <c r="X28" s="37"/>
    </row>
    <row r="29" spans="1:24" s="36" customFormat="1" ht="13.5" customHeight="1" thickBot="1">
      <c r="A29" s="170"/>
      <c r="B29" s="143"/>
      <c r="C29" s="175"/>
      <c r="D29" s="141"/>
      <c r="E29" s="141"/>
      <c r="F29" s="121">
        <v>232</v>
      </c>
      <c r="G29" s="122" t="s">
        <v>21</v>
      </c>
      <c r="H29" s="39">
        <v>0</v>
      </c>
      <c r="I29" s="39">
        <v>0</v>
      </c>
      <c r="J29" s="39">
        <v>1282500</v>
      </c>
      <c r="K29" s="39">
        <v>0</v>
      </c>
      <c r="L29" s="39">
        <v>0</v>
      </c>
      <c r="M29" s="39">
        <v>476000</v>
      </c>
      <c r="N29" s="39">
        <v>900000</v>
      </c>
      <c r="O29" s="39">
        <v>0</v>
      </c>
      <c r="P29" s="39">
        <v>0</v>
      </c>
      <c r="Q29" s="39">
        <v>917500</v>
      </c>
      <c r="R29" s="39">
        <v>0</v>
      </c>
      <c r="S29" s="39">
        <v>0</v>
      </c>
      <c r="T29" s="39">
        <v>0</v>
      </c>
      <c r="U29" s="39">
        <v>0</v>
      </c>
      <c r="V29" s="136"/>
      <c r="X29" s="37"/>
    </row>
    <row r="30" spans="1:235" s="45" customFormat="1" ht="12.75" customHeight="1" thickBot="1">
      <c r="A30" s="179">
        <v>10</v>
      </c>
      <c r="B30" s="129"/>
      <c r="C30" s="168">
        <v>1758967</v>
      </c>
      <c r="D30" s="178" t="s">
        <v>72</v>
      </c>
      <c r="E30" s="133" t="s">
        <v>30</v>
      </c>
      <c r="F30" s="108">
        <v>111</v>
      </c>
      <c r="G30" s="42" t="s">
        <v>19</v>
      </c>
      <c r="H30" s="51">
        <v>2500000</v>
      </c>
      <c r="I30" s="51">
        <v>2500000</v>
      </c>
      <c r="J30" s="51">
        <v>2500000</v>
      </c>
      <c r="K30" s="51">
        <v>2500000</v>
      </c>
      <c r="L30" s="51">
        <v>2500000</v>
      </c>
      <c r="M30" s="51">
        <v>2500000</v>
      </c>
      <c r="N30" s="51">
        <v>2500000</v>
      </c>
      <c r="O30" s="51">
        <v>2500000</v>
      </c>
      <c r="P30" s="51">
        <v>2500000</v>
      </c>
      <c r="Q30" s="51">
        <v>2500000</v>
      </c>
      <c r="R30" s="51">
        <v>2500000</v>
      </c>
      <c r="S30" s="51">
        <v>2500000</v>
      </c>
      <c r="T30" s="67">
        <f aca="true" t="shared" si="3" ref="T30:T39">SUM(H30:S30)</f>
        <v>30000000</v>
      </c>
      <c r="U30" s="67">
        <f>T30/12</f>
        <v>2500000</v>
      </c>
      <c r="V30" s="138">
        <f>SUM(T30:U31)</f>
        <v>48100000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</row>
    <row r="31" spans="1:235" s="45" customFormat="1" ht="12.75" customHeight="1" thickBot="1">
      <c r="A31" s="180"/>
      <c r="B31" s="130"/>
      <c r="C31" s="168"/>
      <c r="D31" s="178"/>
      <c r="E31" s="134"/>
      <c r="F31" s="53">
        <v>131</v>
      </c>
      <c r="G31" s="47" t="s">
        <v>22</v>
      </c>
      <c r="H31" s="55">
        <v>1200000</v>
      </c>
      <c r="I31" s="55">
        <v>1200000</v>
      </c>
      <c r="J31" s="55">
        <v>1200000</v>
      </c>
      <c r="K31" s="55">
        <v>1200000</v>
      </c>
      <c r="L31" s="55">
        <v>1200000</v>
      </c>
      <c r="M31" s="55">
        <v>1200000</v>
      </c>
      <c r="N31" s="55">
        <v>1200000</v>
      </c>
      <c r="O31" s="55">
        <v>1200000</v>
      </c>
      <c r="P31" s="55">
        <v>1200000</v>
      </c>
      <c r="Q31" s="55">
        <v>1200000</v>
      </c>
      <c r="R31" s="55">
        <v>1200000</v>
      </c>
      <c r="S31" s="55">
        <v>1200000</v>
      </c>
      <c r="T31" s="48">
        <f t="shared" si="3"/>
        <v>14400000</v>
      </c>
      <c r="U31" s="49">
        <f>T31/12</f>
        <v>1200000</v>
      </c>
      <c r="V31" s="139"/>
      <c r="W31" s="36"/>
      <c r="X31" s="37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</row>
    <row r="32" spans="1:235" s="45" customFormat="1" ht="12.75" customHeight="1">
      <c r="A32" s="127">
        <v>11</v>
      </c>
      <c r="B32" s="129"/>
      <c r="C32" s="129">
        <v>4605107</v>
      </c>
      <c r="D32" s="129" t="s">
        <v>73</v>
      </c>
      <c r="E32" s="129" t="s">
        <v>30</v>
      </c>
      <c r="F32" s="41">
        <v>111</v>
      </c>
      <c r="G32" s="42" t="s">
        <v>19</v>
      </c>
      <c r="H32" s="22">
        <v>1900000</v>
      </c>
      <c r="I32" s="22">
        <v>1900000</v>
      </c>
      <c r="J32" s="22">
        <v>1900000</v>
      </c>
      <c r="K32" s="22">
        <v>1900000</v>
      </c>
      <c r="L32" s="22">
        <v>1900000</v>
      </c>
      <c r="M32" s="22">
        <v>1900000</v>
      </c>
      <c r="N32" s="22">
        <v>1900000</v>
      </c>
      <c r="O32" s="22">
        <v>1900000</v>
      </c>
      <c r="P32" s="22">
        <v>1900000</v>
      </c>
      <c r="Q32" s="22">
        <v>1900000</v>
      </c>
      <c r="R32" s="22">
        <v>1900000</v>
      </c>
      <c r="S32" s="22">
        <v>1900000</v>
      </c>
      <c r="T32" s="43">
        <f t="shared" si="3"/>
        <v>22800000</v>
      </c>
      <c r="U32" s="44">
        <f t="shared" si="1"/>
        <v>1900000</v>
      </c>
      <c r="V32" s="138">
        <f>SUM(T32:U33)</f>
        <v>47710000</v>
      </c>
      <c r="W32" s="36"/>
      <c r="X32" s="37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</row>
    <row r="33" spans="1:235" s="45" customFormat="1" ht="12.75" customHeight="1" thickBot="1">
      <c r="A33" s="128"/>
      <c r="B33" s="130"/>
      <c r="C33" s="130"/>
      <c r="D33" s="130"/>
      <c r="E33" s="130"/>
      <c r="F33" s="46">
        <v>133</v>
      </c>
      <c r="G33" s="47" t="s">
        <v>22</v>
      </c>
      <c r="H33" s="28">
        <v>1770000</v>
      </c>
      <c r="I33" s="28">
        <v>1770000</v>
      </c>
      <c r="J33" s="28">
        <v>1770000</v>
      </c>
      <c r="K33" s="28">
        <v>1770000</v>
      </c>
      <c r="L33" s="28">
        <v>1770000</v>
      </c>
      <c r="M33" s="28">
        <v>1770000</v>
      </c>
      <c r="N33" s="28">
        <v>1770000</v>
      </c>
      <c r="O33" s="28">
        <v>1770000</v>
      </c>
      <c r="P33" s="28">
        <v>1770000</v>
      </c>
      <c r="Q33" s="28">
        <v>1770000</v>
      </c>
      <c r="R33" s="28">
        <v>1770000</v>
      </c>
      <c r="S33" s="28">
        <v>1770000</v>
      </c>
      <c r="T33" s="48">
        <f t="shared" si="3"/>
        <v>21240000</v>
      </c>
      <c r="U33" s="49">
        <f t="shared" si="1"/>
        <v>1770000</v>
      </c>
      <c r="V33" s="139"/>
      <c r="W33" s="36"/>
      <c r="X33" s="37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</row>
    <row r="34" spans="1:235" s="45" customFormat="1" ht="12" customHeight="1">
      <c r="A34" s="166">
        <v>12</v>
      </c>
      <c r="B34" s="182"/>
      <c r="C34" s="184">
        <v>4789943</v>
      </c>
      <c r="D34" s="133" t="s">
        <v>39</v>
      </c>
      <c r="E34" s="133" t="s">
        <v>30</v>
      </c>
      <c r="F34" s="41">
        <v>112</v>
      </c>
      <c r="G34" s="42" t="s">
        <v>70</v>
      </c>
      <c r="H34" s="22">
        <v>2750000</v>
      </c>
      <c r="I34" s="22">
        <v>2750000</v>
      </c>
      <c r="J34" s="22">
        <v>2750000</v>
      </c>
      <c r="K34" s="22">
        <v>2750000</v>
      </c>
      <c r="L34" s="22">
        <v>2750000</v>
      </c>
      <c r="M34" s="22">
        <v>2750000</v>
      </c>
      <c r="N34" s="22">
        <v>2750000</v>
      </c>
      <c r="O34" s="22">
        <v>2750000</v>
      </c>
      <c r="P34" s="22">
        <v>2750000</v>
      </c>
      <c r="Q34" s="22">
        <v>2750000</v>
      </c>
      <c r="R34" s="22">
        <v>2750000</v>
      </c>
      <c r="S34" s="22">
        <v>2750000</v>
      </c>
      <c r="T34" s="43">
        <f t="shared" si="3"/>
        <v>33000000</v>
      </c>
      <c r="U34" s="44">
        <f t="shared" si="1"/>
        <v>2750000</v>
      </c>
      <c r="V34" s="138">
        <f>SUM(T34:U35)</f>
        <v>62400000</v>
      </c>
      <c r="W34" s="36"/>
      <c r="X34" s="37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</row>
    <row r="35" spans="1:235" s="45" customFormat="1" ht="13.5" customHeight="1" thickBot="1">
      <c r="A35" s="166"/>
      <c r="B35" s="183"/>
      <c r="C35" s="134"/>
      <c r="D35" s="134"/>
      <c r="E35" s="134"/>
      <c r="F35" s="46">
        <v>113</v>
      </c>
      <c r="G35" s="47" t="s">
        <v>20</v>
      </c>
      <c r="H35" s="28">
        <v>2050000</v>
      </c>
      <c r="I35" s="28">
        <v>2050000</v>
      </c>
      <c r="J35" s="28">
        <v>2050000</v>
      </c>
      <c r="K35" s="28">
        <v>2050000</v>
      </c>
      <c r="L35" s="28">
        <v>2050000</v>
      </c>
      <c r="M35" s="28">
        <v>2050000</v>
      </c>
      <c r="N35" s="28">
        <v>2050000</v>
      </c>
      <c r="O35" s="28">
        <v>2050000</v>
      </c>
      <c r="P35" s="28">
        <v>2050000</v>
      </c>
      <c r="Q35" s="28">
        <v>2050000</v>
      </c>
      <c r="R35" s="28">
        <v>2050000</v>
      </c>
      <c r="S35" s="28">
        <v>2050000</v>
      </c>
      <c r="T35" s="48">
        <f t="shared" si="3"/>
        <v>24600000</v>
      </c>
      <c r="U35" s="49">
        <f t="shared" si="1"/>
        <v>2050000</v>
      </c>
      <c r="V35" s="139"/>
      <c r="W35" s="36"/>
      <c r="X35" s="37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</row>
    <row r="36" spans="1:235" s="45" customFormat="1" ht="13.5" customHeight="1">
      <c r="A36" s="127">
        <v>13</v>
      </c>
      <c r="B36" s="167"/>
      <c r="C36" s="167">
        <v>2075873</v>
      </c>
      <c r="D36" s="144" t="s">
        <v>40</v>
      </c>
      <c r="E36" s="144" t="s">
        <v>30</v>
      </c>
      <c r="F36" s="41">
        <v>112</v>
      </c>
      <c r="G36" s="42" t="s">
        <v>70</v>
      </c>
      <c r="H36" s="22">
        <v>2750000</v>
      </c>
      <c r="I36" s="22">
        <v>2750000</v>
      </c>
      <c r="J36" s="22">
        <v>2750000</v>
      </c>
      <c r="K36" s="22">
        <v>2750000</v>
      </c>
      <c r="L36" s="22">
        <v>2750000</v>
      </c>
      <c r="M36" s="22">
        <v>2750000</v>
      </c>
      <c r="N36" s="22">
        <v>2750000</v>
      </c>
      <c r="O36" s="22">
        <v>2750000</v>
      </c>
      <c r="P36" s="22">
        <v>2750000</v>
      </c>
      <c r="Q36" s="22">
        <v>2750000</v>
      </c>
      <c r="R36" s="22">
        <v>2750000</v>
      </c>
      <c r="S36" s="22">
        <v>2750000</v>
      </c>
      <c r="T36" s="52">
        <f t="shared" si="3"/>
        <v>33000000</v>
      </c>
      <c r="U36" s="52">
        <f t="shared" si="1"/>
        <v>2750000</v>
      </c>
      <c r="V36" s="155">
        <f>SUM(T36:U37)</f>
        <v>62400000</v>
      </c>
      <c r="W36" s="36"/>
      <c r="X36" s="37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</row>
    <row r="37" spans="1:235" s="45" customFormat="1" ht="14.25" customHeight="1" thickBot="1">
      <c r="A37" s="128"/>
      <c r="B37" s="167"/>
      <c r="C37" s="167"/>
      <c r="D37" s="144"/>
      <c r="E37" s="144"/>
      <c r="F37" s="53">
        <v>113</v>
      </c>
      <c r="G37" s="54" t="s">
        <v>20</v>
      </c>
      <c r="H37" s="28">
        <v>2050000</v>
      </c>
      <c r="I37" s="28">
        <v>2050000</v>
      </c>
      <c r="J37" s="28">
        <v>2050000</v>
      </c>
      <c r="K37" s="28">
        <v>2050000</v>
      </c>
      <c r="L37" s="28">
        <v>2050000</v>
      </c>
      <c r="M37" s="28">
        <v>2050000</v>
      </c>
      <c r="N37" s="28">
        <v>2050000</v>
      </c>
      <c r="O37" s="28">
        <v>2050000</v>
      </c>
      <c r="P37" s="28">
        <v>2050000</v>
      </c>
      <c r="Q37" s="28">
        <v>2050000</v>
      </c>
      <c r="R37" s="28">
        <v>2050000</v>
      </c>
      <c r="S37" s="28">
        <v>2050000</v>
      </c>
      <c r="T37" s="56">
        <f t="shared" si="3"/>
        <v>24600000</v>
      </c>
      <c r="U37" s="56">
        <f t="shared" si="1"/>
        <v>2050000</v>
      </c>
      <c r="V37" s="156"/>
      <c r="W37" s="36"/>
      <c r="X37" s="37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</row>
    <row r="38" spans="1:235" s="45" customFormat="1" ht="14.25" customHeight="1">
      <c r="A38" s="127">
        <v>14</v>
      </c>
      <c r="B38" s="129"/>
      <c r="C38" s="131">
        <v>2360890</v>
      </c>
      <c r="D38" s="133" t="s">
        <v>59</v>
      </c>
      <c r="E38" s="133" t="s">
        <v>30</v>
      </c>
      <c r="F38" s="41">
        <v>112</v>
      </c>
      <c r="G38" s="42" t="s">
        <v>70</v>
      </c>
      <c r="H38" s="22">
        <v>2750000</v>
      </c>
      <c r="I38" s="22">
        <v>2750000</v>
      </c>
      <c r="J38" s="22">
        <v>2750000</v>
      </c>
      <c r="K38" s="22">
        <v>2750000</v>
      </c>
      <c r="L38" s="22">
        <v>2750000</v>
      </c>
      <c r="M38" s="22">
        <v>2750000</v>
      </c>
      <c r="N38" s="22">
        <v>2750000</v>
      </c>
      <c r="O38" s="22">
        <v>2750000</v>
      </c>
      <c r="P38" s="22">
        <v>2750000</v>
      </c>
      <c r="Q38" s="22">
        <v>2750000</v>
      </c>
      <c r="R38" s="22">
        <v>2750000</v>
      </c>
      <c r="S38" s="22">
        <v>2750000</v>
      </c>
      <c r="T38" s="43">
        <f t="shared" si="3"/>
        <v>33000000</v>
      </c>
      <c r="U38" s="43">
        <f t="shared" si="1"/>
        <v>2750000</v>
      </c>
      <c r="V38" s="135">
        <f>SUM(T38:U39)</f>
        <v>62400000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</row>
    <row r="39" spans="1:235" s="45" customFormat="1" ht="15" customHeight="1" thickBot="1">
      <c r="A39" s="128"/>
      <c r="B39" s="130"/>
      <c r="C39" s="132"/>
      <c r="D39" s="134"/>
      <c r="E39" s="134"/>
      <c r="F39" s="46">
        <v>113</v>
      </c>
      <c r="G39" s="47" t="s">
        <v>60</v>
      </c>
      <c r="H39" s="28">
        <v>2050000</v>
      </c>
      <c r="I39" s="28">
        <v>2050000</v>
      </c>
      <c r="J39" s="28">
        <v>2050000</v>
      </c>
      <c r="K39" s="28">
        <v>2050000</v>
      </c>
      <c r="L39" s="28">
        <v>2050000</v>
      </c>
      <c r="M39" s="28">
        <v>2050000</v>
      </c>
      <c r="N39" s="28">
        <v>2050000</v>
      </c>
      <c r="O39" s="28">
        <v>2050000</v>
      </c>
      <c r="P39" s="28">
        <v>2050000</v>
      </c>
      <c r="Q39" s="28">
        <v>2050000</v>
      </c>
      <c r="R39" s="28">
        <v>2050000</v>
      </c>
      <c r="S39" s="28">
        <v>2050000</v>
      </c>
      <c r="T39" s="48">
        <f t="shared" si="3"/>
        <v>24600000</v>
      </c>
      <c r="U39" s="48">
        <f t="shared" si="1"/>
        <v>2050000</v>
      </c>
      <c r="V39" s="1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</row>
    <row r="40" spans="1:235" s="45" customFormat="1" ht="12.75" customHeight="1">
      <c r="A40" s="137">
        <v>15</v>
      </c>
      <c r="B40" s="129"/>
      <c r="C40" s="131">
        <v>4199705</v>
      </c>
      <c r="D40" s="133" t="s">
        <v>41</v>
      </c>
      <c r="E40" s="133" t="s">
        <v>30</v>
      </c>
      <c r="F40" s="41">
        <v>112</v>
      </c>
      <c r="G40" s="42" t="s">
        <v>70</v>
      </c>
      <c r="H40" s="22">
        <v>2750000</v>
      </c>
      <c r="I40" s="22">
        <v>2750000</v>
      </c>
      <c r="J40" s="22">
        <v>2750000</v>
      </c>
      <c r="K40" s="22">
        <v>2750000</v>
      </c>
      <c r="L40" s="22">
        <v>2750000</v>
      </c>
      <c r="M40" s="22">
        <v>2750000</v>
      </c>
      <c r="N40" s="22">
        <v>2750000</v>
      </c>
      <c r="O40" s="22">
        <v>2750000</v>
      </c>
      <c r="P40" s="22">
        <v>2750000</v>
      </c>
      <c r="Q40" s="22">
        <v>2750000</v>
      </c>
      <c r="R40" s="22">
        <v>2750000</v>
      </c>
      <c r="S40" s="22">
        <v>2750000</v>
      </c>
      <c r="T40" s="43">
        <f aca="true" t="shared" si="4" ref="T40:T45">SUM(H40:S40)</f>
        <v>33000000</v>
      </c>
      <c r="U40" s="44">
        <f aca="true" t="shared" si="5" ref="U40:U45">T40/12</f>
        <v>2750000</v>
      </c>
      <c r="V40" s="138">
        <f>SUM(T40:U41)</f>
        <v>62400000</v>
      </c>
      <c r="W40" s="36"/>
      <c r="X40" s="37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</row>
    <row r="41" spans="1:235" s="45" customFormat="1" ht="15.75" customHeight="1" thickBot="1">
      <c r="A41" s="137"/>
      <c r="B41" s="130"/>
      <c r="C41" s="132"/>
      <c r="D41" s="134"/>
      <c r="E41" s="134"/>
      <c r="F41" s="46">
        <v>113</v>
      </c>
      <c r="G41" s="47" t="s">
        <v>60</v>
      </c>
      <c r="H41" s="28">
        <v>2050000</v>
      </c>
      <c r="I41" s="28">
        <v>2050000</v>
      </c>
      <c r="J41" s="28">
        <v>2050000</v>
      </c>
      <c r="K41" s="28">
        <v>2050000</v>
      </c>
      <c r="L41" s="28">
        <v>2050000</v>
      </c>
      <c r="M41" s="28">
        <v>2050000</v>
      </c>
      <c r="N41" s="28">
        <v>2050000</v>
      </c>
      <c r="O41" s="28">
        <v>2050000</v>
      </c>
      <c r="P41" s="28">
        <v>2050000</v>
      </c>
      <c r="Q41" s="28">
        <v>2050000</v>
      </c>
      <c r="R41" s="28">
        <v>2050000</v>
      </c>
      <c r="S41" s="28">
        <v>2050000</v>
      </c>
      <c r="T41" s="48">
        <f t="shared" si="4"/>
        <v>24600000</v>
      </c>
      <c r="U41" s="49">
        <f t="shared" si="5"/>
        <v>2050000</v>
      </c>
      <c r="V41" s="139"/>
      <c r="W41" s="36"/>
      <c r="X41" s="37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</row>
    <row r="42" spans="1:235" s="45" customFormat="1" ht="14.25" customHeight="1">
      <c r="A42" s="137">
        <v>16</v>
      </c>
      <c r="B42" s="129"/>
      <c r="C42" s="131">
        <v>4771064</v>
      </c>
      <c r="D42" s="133" t="s">
        <v>74</v>
      </c>
      <c r="E42" s="133" t="s">
        <v>30</v>
      </c>
      <c r="F42" s="41">
        <v>112</v>
      </c>
      <c r="G42" s="42" t="s">
        <v>70</v>
      </c>
      <c r="H42" s="22">
        <v>2750000</v>
      </c>
      <c r="I42" s="22">
        <v>2750000</v>
      </c>
      <c r="J42" s="22">
        <v>2750000</v>
      </c>
      <c r="K42" s="22">
        <v>2750000</v>
      </c>
      <c r="L42" s="22">
        <v>2750000</v>
      </c>
      <c r="M42" s="22">
        <v>2750000</v>
      </c>
      <c r="N42" s="22">
        <v>2750000</v>
      </c>
      <c r="O42" s="22">
        <v>2750000</v>
      </c>
      <c r="P42" s="22">
        <v>2750000</v>
      </c>
      <c r="Q42" s="22">
        <v>2750000</v>
      </c>
      <c r="R42" s="22">
        <v>2750000</v>
      </c>
      <c r="S42" s="22">
        <v>2750000</v>
      </c>
      <c r="T42" s="43">
        <f>SUM(H42:S42)</f>
        <v>33000000</v>
      </c>
      <c r="U42" s="44">
        <f>T42/12</f>
        <v>2750000</v>
      </c>
      <c r="V42" s="138">
        <f>SUM(T42:U43)</f>
        <v>62400000</v>
      </c>
      <c r="W42" s="36"/>
      <c r="X42" s="37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</row>
    <row r="43" spans="1:235" s="45" customFormat="1" ht="14.25" customHeight="1" thickBot="1">
      <c r="A43" s="137"/>
      <c r="B43" s="130"/>
      <c r="C43" s="132"/>
      <c r="D43" s="134"/>
      <c r="E43" s="134"/>
      <c r="F43" s="46">
        <v>113</v>
      </c>
      <c r="G43" s="47" t="s">
        <v>60</v>
      </c>
      <c r="H43" s="28">
        <v>2050000</v>
      </c>
      <c r="I43" s="28">
        <v>2050000</v>
      </c>
      <c r="J43" s="28">
        <v>2050000</v>
      </c>
      <c r="K43" s="28">
        <v>2050000</v>
      </c>
      <c r="L43" s="28">
        <v>2050000</v>
      </c>
      <c r="M43" s="28">
        <v>2050000</v>
      </c>
      <c r="N43" s="28">
        <v>2050000</v>
      </c>
      <c r="O43" s="28">
        <v>2050000</v>
      </c>
      <c r="P43" s="28">
        <v>2050000</v>
      </c>
      <c r="Q43" s="28">
        <v>2050000</v>
      </c>
      <c r="R43" s="28">
        <v>2050000</v>
      </c>
      <c r="S43" s="28">
        <v>2050000</v>
      </c>
      <c r="T43" s="48">
        <f>SUM(H43:S43)</f>
        <v>24600000</v>
      </c>
      <c r="U43" s="49">
        <f>T43/12</f>
        <v>2050000</v>
      </c>
      <c r="V43" s="139"/>
      <c r="W43" s="36"/>
      <c r="X43" s="37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</row>
    <row r="44" spans="1:235" s="45" customFormat="1" ht="11.25" customHeight="1">
      <c r="A44" s="137">
        <v>17</v>
      </c>
      <c r="B44" s="129"/>
      <c r="C44" s="131">
        <v>3964426</v>
      </c>
      <c r="D44" s="133" t="s">
        <v>75</v>
      </c>
      <c r="E44" s="133" t="s">
        <v>30</v>
      </c>
      <c r="F44" s="41">
        <v>112</v>
      </c>
      <c r="G44" s="42" t="s">
        <v>70</v>
      </c>
      <c r="H44" s="22">
        <v>2750000</v>
      </c>
      <c r="I44" s="22">
        <v>2750000</v>
      </c>
      <c r="J44" s="22">
        <v>2750000</v>
      </c>
      <c r="K44" s="22">
        <v>2750000</v>
      </c>
      <c r="L44" s="22">
        <v>2750000</v>
      </c>
      <c r="M44" s="22">
        <v>2750000</v>
      </c>
      <c r="N44" s="22">
        <v>2750000</v>
      </c>
      <c r="O44" s="22">
        <v>2750000</v>
      </c>
      <c r="P44" s="22">
        <v>2750000</v>
      </c>
      <c r="Q44" s="22">
        <v>2750000</v>
      </c>
      <c r="R44" s="22">
        <v>2750000</v>
      </c>
      <c r="S44" s="22">
        <v>2750000</v>
      </c>
      <c r="T44" s="43">
        <f t="shared" si="4"/>
        <v>33000000</v>
      </c>
      <c r="U44" s="44">
        <f t="shared" si="5"/>
        <v>2750000</v>
      </c>
      <c r="V44" s="138">
        <f>SUM(T44:U45)</f>
        <v>62400000</v>
      </c>
      <c r="W44" s="36"/>
      <c r="X44" s="37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</row>
    <row r="45" spans="1:235" s="45" customFormat="1" ht="12.75" customHeight="1" thickBot="1">
      <c r="A45" s="137"/>
      <c r="B45" s="130"/>
      <c r="C45" s="132"/>
      <c r="D45" s="134"/>
      <c r="E45" s="134"/>
      <c r="F45" s="46">
        <v>113</v>
      </c>
      <c r="G45" s="47" t="s">
        <v>60</v>
      </c>
      <c r="H45" s="28">
        <v>2050000</v>
      </c>
      <c r="I45" s="28">
        <v>2050000</v>
      </c>
      <c r="J45" s="28">
        <v>2050000</v>
      </c>
      <c r="K45" s="28">
        <v>2050000</v>
      </c>
      <c r="L45" s="28">
        <v>2050000</v>
      </c>
      <c r="M45" s="28">
        <v>2050000</v>
      </c>
      <c r="N45" s="28">
        <v>2050000</v>
      </c>
      <c r="O45" s="28">
        <v>2050000</v>
      </c>
      <c r="P45" s="28">
        <v>2050000</v>
      </c>
      <c r="Q45" s="28">
        <v>2050000</v>
      </c>
      <c r="R45" s="28">
        <v>2050000</v>
      </c>
      <c r="S45" s="28">
        <v>2050000</v>
      </c>
      <c r="T45" s="48">
        <f t="shared" si="4"/>
        <v>24600000</v>
      </c>
      <c r="U45" s="49">
        <f t="shared" si="5"/>
        <v>2050000</v>
      </c>
      <c r="V45" s="139"/>
      <c r="W45" s="36"/>
      <c r="X45" s="37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</row>
    <row r="46" spans="1:235" s="45" customFormat="1" ht="12" customHeight="1">
      <c r="A46" s="137">
        <v>18</v>
      </c>
      <c r="B46" s="129"/>
      <c r="C46" s="131">
        <v>4916539</v>
      </c>
      <c r="D46" s="133" t="s">
        <v>46</v>
      </c>
      <c r="E46" s="133" t="s">
        <v>30</v>
      </c>
      <c r="F46" s="41">
        <v>112</v>
      </c>
      <c r="G46" s="42" t="s">
        <v>70</v>
      </c>
      <c r="H46" s="22">
        <v>2750000</v>
      </c>
      <c r="I46" s="22">
        <v>2750000</v>
      </c>
      <c r="J46" s="22">
        <v>2750000</v>
      </c>
      <c r="K46" s="22">
        <v>2750000</v>
      </c>
      <c r="L46" s="22">
        <v>2750000</v>
      </c>
      <c r="M46" s="22">
        <v>2750000</v>
      </c>
      <c r="N46" s="22">
        <v>2750000</v>
      </c>
      <c r="O46" s="22">
        <v>2750000</v>
      </c>
      <c r="P46" s="22">
        <v>2750000</v>
      </c>
      <c r="Q46" s="22">
        <v>2750000</v>
      </c>
      <c r="R46" s="22">
        <v>2750000</v>
      </c>
      <c r="S46" s="22">
        <v>2750000</v>
      </c>
      <c r="T46" s="43">
        <f aca="true" t="shared" si="6" ref="T46:T55">SUM(H46:S46)</f>
        <v>33000000</v>
      </c>
      <c r="U46" s="44">
        <f aca="true" t="shared" si="7" ref="U46:U57">T46/12</f>
        <v>2750000</v>
      </c>
      <c r="V46" s="138">
        <f>SUM(T46:U47)</f>
        <v>62400000</v>
      </c>
      <c r="W46" s="36"/>
      <c r="X46" s="37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</row>
    <row r="47" spans="1:235" s="45" customFormat="1" ht="12" customHeight="1" thickBot="1">
      <c r="A47" s="137"/>
      <c r="B47" s="130"/>
      <c r="C47" s="132"/>
      <c r="D47" s="134"/>
      <c r="E47" s="134"/>
      <c r="F47" s="46">
        <v>113</v>
      </c>
      <c r="G47" s="47" t="s">
        <v>60</v>
      </c>
      <c r="H47" s="28">
        <v>2050000</v>
      </c>
      <c r="I47" s="28">
        <v>2050000</v>
      </c>
      <c r="J47" s="28">
        <v>2050000</v>
      </c>
      <c r="K47" s="28">
        <v>2050000</v>
      </c>
      <c r="L47" s="28">
        <v>2050000</v>
      </c>
      <c r="M47" s="28">
        <v>2050000</v>
      </c>
      <c r="N47" s="28">
        <v>2050000</v>
      </c>
      <c r="O47" s="28">
        <v>2050000</v>
      </c>
      <c r="P47" s="28">
        <v>2050000</v>
      </c>
      <c r="Q47" s="28">
        <v>2050000</v>
      </c>
      <c r="R47" s="28">
        <v>2050000</v>
      </c>
      <c r="S47" s="28">
        <v>2050000</v>
      </c>
      <c r="T47" s="48">
        <f t="shared" si="6"/>
        <v>24600000</v>
      </c>
      <c r="U47" s="49">
        <f t="shared" si="7"/>
        <v>2050000</v>
      </c>
      <c r="V47" s="139"/>
      <c r="W47" s="36"/>
      <c r="X47" s="37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</row>
    <row r="48" spans="1:235" s="45" customFormat="1" ht="12.75" customHeight="1">
      <c r="A48" s="137">
        <v>19</v>
      </c>
      <c r="B48" s="129"/>
      <c r="C48" s="131">
        <v>927750</v>
      </c>
      <c r="D48" s="133" t="s">
        <v>76</v>
      </c>
      <c r="E48" s="133" t="s">
        <v>30</v>
      </c>
      <c r="F48" s="41">
        <v>112</v>
      </c>
      <c r="G48" s="42" t="s">
        <v>70</v>
      </c>
      <c r="H48" s="22">
        <v>2750000</v>
      </c>
      <c r="I48" s="22">
        <v>2750000</v>
      </c>
      <c r="J48" s="22">
        <v>2750000</v>
      </c>
      <c r="K48" s="22">
        <v>2750000</v>
      </c>
      <c r="L48" s="22">
        <v>2750000</v>
      </c>
      <c r="M48" s="22">
        <v>2750000</v>
      </c>
      <c r="N48" s="22">
        <v>2750000</v>
      </c>
      <c r="O48" s="22">
        <v>2750000</v>
      </c>
      <c r="P48" s="22">
        <v>2750000</v>
      </c>
      <c r="Q48" s="22">
        <v>2750000</v>
      </c>
      <c r="R48" s="22">
        <v>2750000</v>
      </c>
      <c r="S48" s="22">
        <v>2750000</v>
      </c>
      <c r="T48" s="43">
        <f t="shared" si="6"/>
        <v>33000000</v>
      </c>
      <c r="U48" s="44">
        <f t="shared" si="7"/>
        <v>2750000</v>
      </c>
      <c r="V48" s="138">
        <f>SUM(T48:U49)</f>
        <v>62400000</v>
      </c>
      <c r="W48" s="36"/>
      <c r="X48" s="37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</row>
    <row r="49" spans="1:235" s="45" customFormat="1" ht="14.25" customHeight="1" thickBot="1">
      <c r="A49" s="137"/>
      <c r="B49" s="130"/>
      <c r="C49" s="132"/>
      <c r="D49" s="134"/>
      <c r="E49" s="134"/>
      <c r="F49" s="46">
        <v>113</v>
      </c>
      <c r="G49" s="47" t="s">
        <v>60</v>
      </c>
      <c r="H49" s="28">
        <v>2050000</v>
      </c>
      <c r="I49" s="28">
        <v>2050000</v>
      </c>
      <c r="J49" s="28">
        <v>2050000</v>
      </c>
      <c r="K49" s="28">
        <v>2050000</v>
      </c>
      <c r="L49" s="28">
        <v>2050000</v>
      </c>
      <c r="M49" s="28">
        <v>2050000</v>
      </c>
      <c r="N49" s="28">
        <v>2050000</v>
      </c>
      <c r="O49" s="28">
        <v>2050000</v>
      </c>
      <c r="P49" s="28">
        <v>2050000</v>
      </c>
      <c r="Q49" s="28">
        <v>2050000</v>
      </c>
      <c r="R49" s="28">
        <v>2050000</v>
      </c>
      <c r="S49" s="28">
        <v>2050000</v>
      </c>
      <c r="T49" s="48">
        <f t="shared" si="6"/>
        <v>24600000</v>
      </c>
      <c r="U49" s="49">
        <f t="shared" si="7"/>
        <v>2050000</v>
      </c>
      <c r="V49" s="139"/>
      <c r="W49" s="36"/>
      <c r="X49" s="37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</row>
    <row r="50" spans="1:235" s="45" customFormat="1" ht="13.5" customHeight="1">
      <c r="A50" s="137">
        <v>20</v>
      </c>
      <c r="B50" s="129"/>
      <c r="C50" s="131">
        <v>4564339</v>
      </c>
      <c r="D50" s="133" t="s">
        <v>77</v>
      </c>
      <c r="E50" s="133" t="s">
        <v>30</v>
      </c>
      <c r="F50" s="41">
        <v>112</v>
      </c>
      <c r="G50" s="42" t="s">
        <v>70</v>
      </c>
      <c r="H50" s="22">
        <v>2750000</v>
      </c>
      <c r="I50" s="22">
        <v>2750000</v>
      </c>
      <c r="J50" s="22">
        <v>2750000</v>
      </c>
      <c r="K50" s="22">
        <v>2750000</v>
      </c>
      <c r="L50" s="22">
        <v>2750000</v>
      </c>
      <c r="M50" s="22">
        <v>2750000</v>
      </c>
      <c r="N50" s="22">
        <v>2750000</v>
      </c>
      <c r="O50" s="22">
        <v>2750000</v>
      </c>
      <c r="P50" s="22">
        <v>2750000</v>
      </c>
      <c r="Q50" s="22">
        <v>2750000</v>
      </c>
      <c r="R50" s="22">
        <v>2750000</v>
      </c>
      <c r="S50" s="22">
        <v>2750000</v>
      </c>
      <c r="T50" s="43">
        <f t="shared" si="6"/>
        <v>33000000</v>
      </c>
      <c r="U50" s="44">
        <f t="shared" si="7"/>
        <v>2750000</v>
      </c>
      <c r="V50" s="138">
        <f>SUM(T50:U51)</f>
        <v>62400000</v>
      </c>
      <c r="W50" s="36"/>
      <c r="X50" s="37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</row>
    <row r="51" spans="1:235" s="45" customFormat="1" ht="14.25" customHeight="1" thickBot="1">
      <c r="A51" s="137"/>
      <c r="B51" s="130"/>
      <c r="C51" s="132"/>
      <c r="D51" s="134"/>
      <c r="E51" s="134"/>
      <c r="F51" s="46">
        <v>113</v>
      </c>
      <c r="G51" s="47" t="s">
        <v>60</v>
      </c>
      <c r="H51" s="28">
        <v>2050000</v>
      </c>
      <c r="I51" s="28">
        <v>2050000</v>
      </c>
      <c r="J51" s="28">
        <v>2050000</v>
      </c>
      <c r="K51" s="28">
        <v>2050000</v>
      </c>
      <c r="L51" s="28">
        <v>2050000</v>
      </c>
      <c r="M51" s="28">
        <v>2050000</v>
      </c>
      <c r="N51" s="28">
        <v>2050000</v>
      </c>
      <c r="O51" s="28">
        <v>2050000</v>
      </c>
      <c r="P51" s="28">
        <v>2050000</v>
      </c>
      <c r="Q51" s="28">
        <v>2050000</v>
      </c>
      <c r="R51" s="28">
        <v>2050000</v>
      </c>
      <c r="S51" s="28">
        <v>2050000</v>
      </c>
      <c r="T51" s="48">
        <f t="shared" si="6"/>
        <v>24600000</v>
      </c>
      <c r="U51" s="49">
        <f t="shared" si="7"/>
        <v>2050000</v>
      </c>
      <c r="V51" s="139"/>
      <c r="W51" s="36"/>
      <c r="X51" s="37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</row>
    <row r="52" spans="1:235" s="45" customFormat="1" ht="12" customHeight="1">
      <c r="A52" s="137">
        <v>21</v>
      </c>
      <c r="B52" s="129"/>
      <c r="C52" s="131">
        <v>2469808</v>
      </c>
      <c r="D52" s="133" t="s">
        <v>78</v>
      </c>
      <c r="E52" s="133" t="s">
        <v>30</v>
      </c>
      <c r="F52" s="41">
        <v>112</v>
      </c>
      <c r="G52" s="42" t="s">
        <v>70</v>
      </c>
      <c r="H52" s="22">
        <v>2750000</v>
      </c>
      <c r="I52" s="22">
        <v>2750000</v>
      </c>
      <c r="J52" s="22">
        <v>2750000</v>
      </c>
      <c r="K52" s="22">
        <v>2750000</v>
      </c>
      <c r="L52" s="22">
        <v>2750000</v>
      </c>
      <c r="M52" s="22">
        <v>2750000</v>
      </c>
      <c r="N52" s="22">
        <v>2750000</v>
      </c>
      <c r="O52" s="22">
        <v>2750000</v>
      </c>
      <c r="P52" s="22">
        <v>2750000</v>
      </c>
      <c r="Q52" s="22">
        <v>2750000</v>
      </c>
      <c r="R52" s="22">
        <v>2750000</v>
      </c>
      <c r="S52" s="22">
        <v>2750000</v>
      </c>
      <c r="T52" s="43">
        <f t="shared" si="6"/>
        <v>33000000</v>
      </c>
      <c r="U52" s="44">
        <f t="shared" si="7"/>
        <v>2750000</v>
      </c>
      <c r="V52" s="138">
        <f>SUM(T52:U53)</f>
        <v>62400000</v>
      </c>
      <c r="W52" s="36"/>
      <c r="X52" s="37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</row>
    <row r="53" spans="1:235" s="45" customFormat="1" ht="12.75" customHeight="1" thickBot="1">
      <c r="A53" s="137"/>
      <c r="B53" s="130"/>
      <c r="C53" s="132"/>
      <c r="D53" s="134"/>
      <c r="E53" s="134"/>
      <c r="F53" s="46">
        <v>113</v>
      </c>
      <c r="G53" s="47" t="s">
        <v>60</v>
      </c>
      <c r="H53" s="28">
        <v>2050000</v>
      </c>
      <c r="I53" s="28">
        <v>2050000</v>
      </c>
      <c r="J53" s="28">
        <v>2050000</v>
      </c>
      <c r="K53" s="28">
        <v>2050000</v>
      </c>
      <c r="L53" s="28">
        <v>2050000</v>
      </c>
      <c r="M53" s="28">
        <v>2050000</v>
      </c>
      <c r="N53" s="28">
        <v>2050000</v>
      </c>
      <c r="O53" s="28">
        <v>2050000</v>
      </c>
      <c r="P53" s="28">
        <v>2050000</v>
      </c>
      <c r="Q53" s="28">
        <v>2050000</v>
      </c>
      <c r="R53" s="28">
        <v>2050000</v>
      </c>
      <c r="S53" s="28">
        <v>2050000</v>
      </c>
      <c r="T53" s="48">
        <f t="shared" si="6"/>
        <v>24600000</v>
      </c>
      <c r="U53" s="49">
        <f t="shared" si="7"/>
        <v>2050000</v>
      </c>
      <c r="V53" s="139"/>
      <c r="W53" s="36"/>
      <c r="X53" s="37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</row>
    <row r="54" spans="1:235" s="45" customFormat="1" ht="13.5" customHeight="1">
      <c r="A54" s="137">
        <v>22</v>
      </c>
      <c r="B54" s="129"/>
      <c r="C54" s="131">
        <v>1222171</v>
      </c>
      <c r="D54" s="133" t="s">
        <v>43</v>
      </c>
      <c r="E54" s="133" t="s">
        <v>30</v>
      </c>
      <c r="F54" s="41">
        <v>112</v>
      </c>
      <c r="G54" s="42" t="s">
        <v>70</v>
      </c>
      <c r="H54" s="22">
        <v>2750000</v>
      </c>
      <c r="I54" s="22">
        <v>2750000</v>
      </c>
      <c r="J54" s="22">
        <v>2750000</v>
      </c>
      <c r="K54" s="22">
        <v>2750000</v>
      </c>
      <c r="L54" s="22">
        <v>2750000</v>
      </c>
      <c r="M54" s="22">
        <v>2750000</v>
      </c>
      <c r="N54" s="22">
        <v>2750000</v>
      </c>
      <c r="O54" s="22">
        <v>2750000</v>
      </c>
      <c r="P54" s="22">
        <v>2750000</v>
      </c>
      <c r="Q54" s="22">
        <v>2750000</v>
      </c>
      <c r="R54" s="22">
        <v>2750000</v>
      </c>
      <c r="S54" s="22">
        <v>2750000</v>
      </c>
      <c r="T54" s="43">
        <f t="shared" si="6"/>
        <v>33000000</v>
      </c>
      <c r="U54" s="44">
        <f t="shared" si="7"/>
        <v>2750000</v>
      </c>
      <c r="V54" s="138">
        <f>SUM(T54:U55)</f>
        <v>62400000</v>
      </c>
      <c r="W54" s="36"/>
      <c r="X54" s="37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</row>
    <row r="55" spans="1:235" s="45" customFormat="1" ht="14.25" customHeight="1" thickBot="1">
      <c r="A55" s="137"/>
      <c r="B55" s="130"/>
      <c r="C55" s="132"/>
      <c r="D55" s="134"/>
      <c r="E55" s="134"/>
      <c r="F55" s="46">
        <v>113</v>
      </c>
      <c r="G55" s="47" t="s">
        <v>60</v>
      </c>
      <c r="H55" s="28">
        <v>2050000</v>
      </c>
      <c r="I55" s="28">
        <v>2050000</v>
      </c>
      <c r="J55" s="28">
        <v>2050000</v>
      </c>
      <c r="K55" s="28">
        <v>2050000</v>
      </c>
      <c r="L55" s="28">
        <v>2050000</v>
      </c>
      <c r="M55" s="28">
        <v>2050000</v>
      </c>
      <c r="N55" s="28">
        <v>2050000</v>
      </c>
      <c r="O55" s="28">
        <v>2050000</v>
      </c>
      <c r="P55" s="28">
        <v>2050000</v>
      </c>
      <c r="Q55" s="28">
        <v>2050000</v>
      </c>
      <c r="R55" s="28">
        <v>2050000</v>
      </c>
      <c r="S55" s="28">
        <v>2050000</v>
      </c>
      <c r="T55" s="48">
        <f t="shared" si="6"/>
        <v>24600000</v>
      </c>
      <c r="U55" s="49">
        <f t="shared" si="7"/>
        <v>2050000</v>
      </c>
      <c r="V55" s="139"/>
      <c r="W55" s="36"/>
      <c r="X55" s="37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</row>
    <row r="56" spans="1:235" s="45" customFormat="1" ht="13.5" customHeight="1">
      <c r="A56" s="137">
        <v>23</v>
      </c>
      <c r="B56" s="129"/>
      <c r="C56" s="131">
        <v>3921696</v>
      </c>
      <c r="D56" s="133" t="s">
        <v>79</v>
      </c>
      <c r="E56" s="133" t="s">
        <v>30</v>
      </c>
      <c r="F56" s="41">
        <v>112</v>
      </c>
      <c r="G56" s="42" t="s">
        <v>70</v>
      </c>
      <c r="H56" s="22">
        <v>2750000</v>
      </c>
      <c r="I56" s="22">
        <v>2750000</v>
      </c>
      <c r="J56" s="22">
        <v>2750000</v>
      </c>
      <c r="K56" s="22">
        <v>2750000</v>
      </c>
      <c r="L56" s="22">
        <v>2750000</v>
      </c>
      <c r="M56" s="22">
        <v>2750000</v>
      </c>
      <c r="N56" s="22">
        <v>2750000</v>
      </c>
      <c r="O56" s="22">
        <v>2750000</v>
      </c>
      <c r="P56" s="22">
        <v>2750000</v>
      </c>
      <c r="Q56" s="22">
        <v>2750000</v>
      </c>
      <c r="R56" s="22">
        <v>2750000</v>
      </c>
      <c r="S56" s="22">
        <v>2750000</v>
      </c>
      <c r="T56" s="43">
        <f aca="true" t="shared" si="8" ref="T56:T65">SUM(H56:S56)</f>
        <v>33000000</v>
      </c>
      <c r="U56" s="44">
        <f t="shared" si="7"/>
        <v>2750000</v>
      </c>
      <c r="V56" s="138">
        <f>SUM(T56:U57)</f>
        <v>62400000</v>
      </c>
      <c r="W56" s="36"/>
      <c r="X56" s="37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</row>
    <row r="57" spans="1:235" s="45" customFormat="1" ht="14.25" customHeight="1" thickBot="1">
      <c r="A57" s="137"/>
      <c r="B57" s="130"/>
      <c r="C57" s="132"/>
      <c r="D57" s="134"/>
      <c r="E57" s="134"/>
      <c r="F57" s="46">
        <v>113</v>
      </c>
      <c r="G57" s="47" t="s">
        <v>60</v>
      </c>
      <c r="H57" s="28">
        <v>2050000</v>
      </c>
      <c r="I57" s="28">
        <v>2050000</v>
      </c>
      <c r="J57" s="28">
        <v>2050000</v>
      </c>
      <c r="K57" s="28">
        <v>2050000</v>
      </c>
      <c r="L57" s="28">
        <v>2050000</v>
      </c>
      <c r="M57" s="28">
        <v>2050000</v>
      </c>
      <c r="N57" s="28">
        <v>2050000</v>
      </c>
      <c r="O57" s="28">
        <v>2050000</v>
      </c>
      <c r="P57" s="28">
        <v>2050000</v>
      </c>
      <c r="Q57" s="28">
        <v>2050000</v>
      </c>
      <c r="R57" s="28">
        <v>2050000</v>
      </c>
      <c r="S57" s="28">
        <v>2050000</v>
      </c>
      <c r="T57" s="48">
        <f t="shared" si="8"/>
        <v>24600000</v>
      </c>
      <c r="U57" s="49">
        <f t="shared" si="7"/>
        <v>2050000</v>
      </c>
      <c r="V57" s="139"/>
      <c r="W57" s="36"/>
      <c r="X57" s="37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</row>
    <row r="58" spans="1:235" s="45" customFormat="1" ht="13.5" customHeight="1" thickBot="1">
      <c r="A58" s="113">
        <v>24</v>
      </c>
      <c r="B58" s="62"/>
      <c r="C58" s="62">
        <v>3901336</v>
      </c>
      <c r="D58" s="63" t="s">
        <v>42</v>
      </c>
      <c r="E58" s="63" t="s">
        <v>31</v>
      </c>
      <c r="F58" s="64">
        <v>145</v>
      </c>
      <c r="G58" s="65" t="s">
        <v>27</v>
      </c>
      <c r="H58" s="66">
        <v>4000000</v>
      </c>
      <c r="I58" s="66">
        <v>4000000</v>
      </c>
      <c r="J58" s="66">
        <v>4000000</v>
      </c>
      <c r="K58" s="66">
        <v>4000000</v>
      </c>
      <c r="L58" s="66">
        <v>4000000</v>
      </c>
      <c r="M58" s="66">
        <v>4000000</v>
      </c>
      <c r="N58" s="66">
        <v>4000000</v>
      </c>
      <c r="O58" s="66">
        <v>4000000</v>
      </c>
      <c r="P58" s="66">
        <v>4000000</v>
      </c>
      <c r="Q58" s="66">
        <v>4000000</v>
      </c>
      <c r="R58" s="66">
        <v>4000000</v>
      </c>
      <c r="S58" s="66">
        <v>4000000</v>
      </c>
      <c r="T58" s="67">
        <f t="shared" si="8"/>
        <v>48000000</v>
      </c>
      <c r="U58" s="67">
        <f>T58/12</f>
        <v>4000000</v>
      </c>
      <c r="V58" s="98">
        <f aca="true" t="shared" si="9" ref="V58:V63">SUM(T58:U58)</f>
        <v>52000000</v>
      </c>
      <c r="W58" s="36"/>
      <c r="X58" s="37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</row>
    <row r="59" spans="1:235" s="45" customFormat="1" ht="15" customHeight="1" thickBot="1">
      <c r="A59" s="60">
        <v>25</v>
      </c>
      <c r="B59" s="105"/>
      <c r="C59" s="114">
        <v>2082887</v>
      </c>
      <c r="D59" s="77" t="s">
        <v>87</v>
      </c>
      <c r="E59" s="86" t="s">
        <v>31</v>
      </c>
      <c r="F59" s="64">
        <v>145</v>
      </c>
      <c r="G59" s="65" t="s">
        <v>27</v>
      </c>
      <c r="H59" s="66">
        <v>4000000</v>
      </c>
      <c r="I59" s="66">
        <v>4000000</v>
      </c>
      <c r="J59" s="66">
        <v>4000000</v>
      </c>
      <c r="K59" s="66">
        <v>4000000</v>
      </c>
      <c r="L59" s="66">
        <v>4000000</v>
      </c>
      <c r="M59" s="66">
        <v>4000000</v>
      </c>
      <c r="N59" s="66">
        <v>4000000</v>
      </c>
      <c r="O59" s="66">
        <v>4000000</v>
      </c>
      <c r="P59" s="66">
        <v>4000000</v>
      </c>
      <c r="Q59" s="66">
        <v>4000000</v>
      </c>
      <c r="R59" s="66">
        <v>4000000</v>
      </c>
      <c r="S59" s="66">
        <v>4000000</v>
      </c>
      <c r="T59" s="73">
        <f t="shared" si="8"/>
        <v>48000000</v>
      </c>
      <c r="U59" s="73">
        <f>T59/12</f>
        <v>4000000</v>
      </c>
      <c r="V59" s="107">
        <f t="shared" si="9"/>
        <v>52000000</v>
      </c>
      <c r="W59" s="36"/>
      <c r="X59" s="37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</row>
    <row r="60" spans="1:235" s="57" customFormat="1" ht="14.25" customHeight="1" thickBot="1">
      <c r="A60" s="60">
        <v>26</v>
      </c>
      <c r="B60" s="61"/>
      <c r="C60" s="62">
        <v>1498470</v>
      </c>
      <c r="D60" s="63" t="s">
        <v>80</v>
      </c>
      <c r="E60" s="63" t="s">
        <v>31</v>
      </c>
      <c r="F60" s="64">
        <v>145</v>
      </c>
      <c r="G60" s="65" t="s">
        <v>27</v>
      </c>
      <c r="H60" s="66">
        <v>3000000</v>
      </c>
      <c r="I60" s="66">
        <v>3000000</v>
      </c>
      <c r="J60" s="66">
        <v>3000000</v>
      </c>
      <c r="K60" s="66">
        <v>3000000</v>
      </c>
      <c r="L60" s="66">
        <v>3000000</v>
      </c>
      <c r="M60" s="66">
        <v>3000000</v>
      </c>
      <c r="N60" s="66">
        <v>3000000</v>
      </c>
      <c r="O60" s="66">
        <v>3000000</v>
      </c>
      <c r="P60" s="66">
        <v>3000000</v>
      </c>
      <c r="Q60" s="66">
        <v>3000000</v>
      </c>
      <c r="R60" s="66">
        <v>3000000</v>
      </c>
      <c r="S60" s="66">
        <v>3000000</v>
      </c>
      <c r="T60" s="67">
        <f t="shared" si="8"/>
        <v>36000000</v>
      </c>
      <c r="U60" s="67">
        <f>T60/12</f>
        <v>3000000</v>
      </c>
      <c r="V60" s="106">
        <f t="shared" si="9"/>
        <v>39000000</v>
      </c>
      <c r="W60" s="36"/>
      <c r="X60" s="37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</row>
    <row r="61" spans="1:235" s="45" customFormat="1" ht="13.5" customHeight="1" thickBot="1">
      <c r="A61" s="113">
        <v>27</v>
      </c>
      <c r="B61" s="62"/>
      <c r="C61" s="62">
        <v>3901371</v>
      </c>
      <c r="D61" s="63" t="s">
        <v>44</v>
      </c>
      <c r="E61" s="63" t="s">
        <v>31</v>
      </c>
      <c r="F61" s="64">
        <v>144</v>
      </c>
      <c r="G61" s="65" t="s">
        <v>26</v>
      </c>
      <c r="H61" s="66">
        <v>2400000</v>
      </c>
      <c r="I61" s="66">
        <v>2400000</v>
      </c>
      <c r="J61" s="66">
        <v>2400000</v>
      </c>
      <c r="K61" s="66">
        <v>2400000</v>
      </c>
      <c r="L61" s="66">
        <v>2400000</v>
      </c>
      <c r="M61" s="66">
        <v>2400000</v>
      </c>
      <c r="N61" s="66">
        <v>2400000</v>
      </c>
      <c r="O61" s="66">
        <v>2400000</v>
      </c>
      <c r="P61" s="66">
        <v>2400000</v>
      </c>
      <c r="Q61" s="66">
        <v>2400000</v>
      </c>
      <c r="R61" s="66">
        <v>2400000</v>
      </c>
      <c r="S61" s="66">
        <v>2400000</v>
      </c>
      <c r="T61" s="67">
        <f t="shared" si="8"/>
        <v>28800000</v>
      </c>
      <c r="U61" s="67">
        <f>T61/12</f>
        <v>2400000</v>
      </c>
      <c r="V61" s="98">
        <f t="shared" si="9"/>
        <v>31200000</v>
      </c>
      <c r="W61" s="36"/>
      <c r="X61" s="37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</row>
    <row r="62" spans="1:235" s="45" customFormat="1" ht="13.5" customHeight="1" thickBot="1">
      <c r="A62" s="60">
        <v>28</v>
      </c>
      <c r="B62" s="69"/>
      <c r="C62" s="70">
        <v>3848982</v>
      </c>
      <c r="D62" s="71" t="s">
        <v>45</v>
      </c>
      <c r="E62" s="71" t="s">
        <v>31</v>
      </c>
      <c r="F62" s="53">
        <v>144</v>
      </c>
      <c r="G62" s="54" t="s">
        <v>26</v>
      </c>
      <c r="H62" s="72">
        <v>1400000</v>
      </c>
      <c r="I62" s="72">
        <v>1400000</v>
      </c>
      <c r="J62" s="72">
        <v>1400000</v>
      </c>
      <c r="K62" s="72">
        <v>1400000</v>
      </c>
      <c r="L62" s="72">
        <v>1400000</v>
      </c>
      <c r="M62" s="72">
        <v>1400000</v>
      </c>
      <c r="N62" s="72">
        <v>1400000</v>
      </c>
      <c r="O62" s="72">
        <v>1400000</v>
      </c>
      <c r="P62" s="72">
        <v>1400000</v>
      </c>
      <c r="Q62" s="72">
        <v>1400000</v>
      </c>
      <c r="R62" s="72">
        <v>1400000</v>
      </c>
      <c r="S62" s="72">
        <v>1400000</v>
      </c>
      <c r="T62" s="73">
        <f t="shared" si="8"/>
        <v>16800000</v>
      </c>
      <c r="U62" s="73">
        <f>T62/12</f>
        <v>1400000</v>
      </c>
      <c r="V62" s="99">
        <f t="shared" si="9"/>
        <v>18200000</v>
      </c>
      <c r="W62" s="36"/>
      <c r="X62" s="37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</row>
    <row r="63" spans="1:235" s="57" customFormat="1" ht="13.5" customHeight="1" thickBot="1">
      <c r="A63" s="60">
        <v>29</v>
      </c>
      <c r="B63" s="61"/>
      <c r="C63" s="62">
        <v>3889030</v>
      </c>
      <c r="D63" s="63" t="s">
        <v>68</v>
      </c>
      <c r="E63" s="63" t="s">
        <v>31</v>
      </c>
      <c r="F63" s="64">
        <v>144</v>
      </c>
      <c r="G63" s="65" t="s">
        <v>26</v>
      </c>
      <c r="H63" s="66">
        <v>1000000</v>
      </c>
      <c r="I63" s="66">
        <v>1000000</v>
      </c>
      <c r="J63" s="66">
        <v>1000000</v>
      </c>
      <c r="K63" s="66">
        <v>1000000</v>
      </c>
      <c r="L63" s="66">
        <v>1000000</v>
      </c>
      <c r="M63" s="66">
        <v>1000000</v>
      </c>
      <c r="N63" s="66">
        <v>1000000</v>
      </c>
      <c r="O63" s="66">
        <v>1000000</v>
      </c>
      <c r="P63" s="66">
        <v>1000000</v>
      </c>
      <c r="Q63" s="66">
        <v>1000000</v>
      </c>
      <c r="R63" s="66">
        <v>1000000</v>
      </c>
      <c r="S63" s="66">
        <v>1000000</v>
      </c>
      <c r="T63" s="67">
        <f t="shared" si="8"/>
        <v>12000000</v>
      </c>
      <c r="U63" s="67">
        <f aca="true" t="shared" si="10" ref="U63:U72">T63/12</f>
        <v>1000000</v>
      </c>
      <c r="V63" s="100">
        <f t="shared" si="9"/>
        <v>13000000</v>
      </c>
      <c r="W63" s="36"/>
      <c r="X63" s="37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</row>
    <row r="64" spans="1:235" s="45" customFormat="1" ht="13.5" thickBot="1">
      <c r="A64" s="60">
        <v>30</v>
      </c>
      <c r="B64" s="74"/>
      <c r="C64" s="75">
        <v>1258512</v>
      </c>
      <c r="D64" s="76" t="s">
        <v>47</v>
      </c>
      <c r="E64" s="77" t="s">
        <v>31</v>
      </c>
      <c r="F64" s="78">
        <v>144</v>
      </c>
      <c r="G64" s="42" t="s">
        <v>26</v>
      </c>
      <c r="H64" s="22">
        <v>1200000</v>
      </c>
      <c r="I64" s="22">
        <v>1200000</v>
      </c>
      <c r="J64" s="22">
        <v>1200000</v>
      </c>
      <c r="K64" s="66">
        <v>1200000</v>
      </c>
      <c r="L64" s="22">
        <v>1200000</v>
      </c>
      <c r="M64" s="22">
        <v>1200000</v>
      </c>
      <c r="N64" s="22">
        <v>1200000</v>
      </c>
      <c r="O64" s="22">
        <v>1200000</v>
      </c>
      <c r="P64" s="22">
        <v>1200000</v>
      </c>
      <c r="Q64" s="22">
        <v>1200000</v>
      </c>
      <c r="R64" s="22">
        <v>1200000</v>
      </c>
      <c r="S64" s="22">
        <v>1200000</v>
      </c>
      <c r="T64" s="43">
        <f t="shared" si="8"/>
        <v>14400000</v>
      </c>
      <c r="U64" s="79">
        <f t="shared" si="10"/>
        <v>1200000</v>
      </c>
      <c r="V64" s="97">
        <f aca="true" t="shared" si="11" ref="V64:V78">SUM(T64:U64)</f>
        <v>15600000</v>
      </c>
      <c r="W64" s="36"/>
      <c r="X64" s="37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</row>
    <row r="65" spans="1:235" s="45" customFormat="1" ht="13.5" thickBot="1">
      <c r="A65" s="60">
        <v>31</v>
      </c>
      <c r="B65" s="61"/>
      <c r="C65" s="62">
        <v>4245913</v>
      </c>
      <c r="D65" s="63" t="s">
        <v>48</v>
      </c>
      <c r="E65" s="80" t="s">
        <v>31</v>
      </c>
      <c r="F65" s="81">
        <v>144</v>
      </c>
      <c r="G65" s="47" t="s">
        <v>26</v>
      </c>
      <c r="H65" s="59">
        <v>3000000</v>
      </c>
      <c r="I65" s="59">
        <v>3000000</v>
      </c>
      <c r="J65" s="59">
        <v>3000000</v>
      </c>
      <c r="K65" s="59">
        <v>3000000</v>
      </c>
      <c r="L65" s="59">
        <v>3000000</v>
      </c>
      <c r="M65" s="59">
        <v>3000000</v>
      </c>
      <c r="N65" s="59">
        <v>3000000</v>
      </c>
      <c r="O65" s="59">
        <v>3000000</v>
      </c>
      <c r="P65" s="59">
        <v>3000000</v>
      </c>
      <c r="Q65" s="59">
        <v>3000000</v>
      </c>
      <c r="R65" s="59">
        <v>3000000</v>
      </c>
      <c r="S65" s="59">
        <v>3000000</v>
      </c>
      <c r="T65" s="48">
        <f t="shared" si="8"/>
        <v>36000000</v>
      </c>
      <c r="U65" s="48">
        <f t="shared" si="10"/>
        <v>3000000</v>
      </c>
      <c r="V65" s="101">
        <f t="shared" si="11"/>
        <v>39000000</v>
      </c>
      <c r="W65" s="36"/>
      <c r="X65" s="37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</row>
    <row r="66" spans="1:235" s="45" customFormat="1" ht="13.5" customHeight="1" thickBot="1">
      <c r="A66" s="115">
        <v>32</v>
      </c>
      <c r="B66" s="61"/>
      <c r="C66" s="62">
        <v>2289199</v>
      </c>
      <c r="D66" s="63" t="s">
        <v>49</v>
      </c>
      <c r="E66" s="63" t="s">
        <v>31</v>
      </c>
      <c r="F66" s="64">
        <v>144</v>
      </c>
      <c r="G66" s="65" t="s">
        <v>26</v>
      </c>
      <c r="H66" s="66">
        <v>3700000</v>
      </c>
      <c r="I66" s="66">
        <v>3700000</v>
      </c>
      <c r="J66" s="66">
        <v>3700000</v>
      </c>
      <c r="K66" s="66">
        <v>3700000</v>
      </c>
      <c r="L66" s="66">
        <v>3700000</v>
      </c>
      <c r="M66" s="66">
        <v>3700000</v>
      </c>
      <c r="N66" s="66">
        <v>3700000</v>
      </c>
      <c r="O66" s="66">
        <v>3700000</v>
      </c>
      <c r="P66" s="66">
        <v>3700000</v>
      </c>
      <c r="Q66" s="66">
        <v>3700000</v>
      </c>
      <c r="R66" s="66">
        <v>3700000</v>
      </c>
      <c r="S66" s="66">
        <v>3700000</v>
      </c>
      <c r="T66" s="67">
        <f aca="true" t="shared" si="12" ref="T66:T72">SUM(H66:S66)</f>
        <v>44400000</v>
      </c>
      <c r="U66" s="67">
        <f t="shared" si="10"/>
        <v>3700000</v>
      </c>
      <c r="V66" s="98">
        <f t="shared" si="11"/>
        <v>48100000</v>
      </c>
      <c r="W66" s="36"/>
      <c r="X66" s="37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</row>
    <row r="67" spans="1:235" s="45" customFormat="1" ht="13.5" customHeight="1" thickBot="1">
      <c r="A67" s="60">
        <v>33</v>
      </c>
      <c r="B67" s="61"/>
      <c r="C67" s="62">
        <v>2445688</v>
      </c>
      <c r="D67" s="63" t="s">
        <v>50</v>
      </c>
      <c r="E67" s="63" t="s">
        <v>31</v>
      </c>
      <c r="F67" s="64">
        <v>144</v>
      </c>
      <c r="G67" s="65" t="s">
        <v>26</v>
      </c>
      <c r="H67" s="66">
        <v>3100000</v>
      </c>
      <c r="I67" s="66">
        <v>3100000</v>
      </c>
      <c r="J67" s="66">
        <v>3100000</v>
      </c>
      <c r="K67" s="66">
        <v>3100000</v>
      </c>
      <c r="L67" s="66">
        <v>3100000</v>
      </c>
      <c r="M67" s="66">
        <v>3100000</v>
      </c>
      <c r="N67" s="66">
        <v>3100000</v>
      </c>
      <c r="O67" s="66">
        <v>3100000</v>
      </c>
      <c r="P67" s="66">
        <v>3100000</v>
      </c>
      <c r="Q67" s="66">
        <v>3100000</v>
      </c>
      <c r="R67" s="66">
        <v>3100000</v>
      </c>
      <c r="S67" s="66">
        <v>3100000</v>
      </c>
      <c r="T67" s="67">
        <f t="shared" si="12"/>
        <v>37200000</v>
      </c>
      <c r="U67" s="67">
        <f t="shared" si="10"/>
        <v>3100000</v>
      </c>
      <c r="V67" s="98">
        <f t="shared" si="11"/>
        <v>40300000</v>
      </c>
      <c r="W67" s="36"/>
      <c r="X67" s="37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</row>
    <row r="68" spans="1:235" s="45" customFormat="1" ht="13.5" customHeight="1" thickBot="1">
      <c r="A68" s="60">
        <v>34</v>
      </c>
      <c r="B68" s="61"/>
      <c r="C68" s="62">
        <v>3822765</v>
      </c>
      <c r="D68" s="63" t="s">
        <v>51</v>
      </c>
      <c r="E68" s="63" t="s">
        <v>31</v>
      </c>
      <c r="F68" s="64">
        <v>144</v>
      </c>
      <c r="G68" s="65" t="s">
        <v>26</v>
      </c>
      <c r="H68" s="66">
        <v>5100000</v>
      </c>
      <c r="I68" s="66">
        <v>5100000</v>
      </c>
      <c r="J68" s="66">
        <v>5100000</v>
      </c>
      <c r="K68" s="66">
        <v>5100000</v>
      </c>
      <c r="L68" s="66">
        <v>5100000</v>
      </c>
      <c r="M68" s="66">
        <v>5100000</v>
      </c>
      <c r="N68" s="66">
        <v>5100000</v>
      </c>
      <c r="O68" s="66">
        <v>5100000</v>
      </c>
      <c r="P68" s="66">
        <v>5100000</v>
      </c>
      <c r="Q68" s="66">
        <v>5100000</v>
      </c>
      <c r="R68" s="66">
        <v>5100000</v>
      </c>
      <c r="S68" s="66">
        <v>5100000</v>
      </c>
      <c r="T68" s="67">
        <f t="shared" si="12"/>
        <v>61200000</v>
      </c>
      <c r="U68" s="67">
        <f t="shared" si="10"/>
        <v>5100000</v>
      </c>
      <c r="V68" s="98">
        <f t="shared" si="11"/>
        <v>66300000</v>
      </c>
      <c r="W68" s="36"/>
      <c r="X68" s="37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</row>
    <row r="69" spans="1:235" s="45" customFormat="1" ht="13.5" customHeight="1" thickBot="1">
      <c r="A69" s="60">
        <v>35</v>
      </c>
      <c r="B69" s="69"/>
      <c r="C69" s="70">
        <v>5083379</v>
      </c>
      <c r="D69" s="71" t="s">
        <v>52</v>
      </c>
      <c r="E69" s="71" t="s">
        <v>31</v>
      </c>
      <c r="F69" s="53">
        <v>144</v>
      </c>
      <c r="G69" s="54" t="s">
        <v>26</v>
      </c>
      <c r="H69" s="72">
        <v>3000000</v>
      </c>
      <c r="I69" s="72">
        <v>3000000</v>
      </c>
      <c r="J69" s="72">
        <v>3000000</v>
      </c>
      <c r="K69" s="72">
        <v>3000000</v>
      </c>
      <c r="L69" s="72">
        <v>3000000</v>
      </c>
      <c r="M69" s="72">
        <v>3000000</v>
      </c>
      <c r="N69" s="72">
        <v>3000000</v>
      </c>
      <c r="O69" s="72">
        <v>3000000</v>
      </c>
      <c r="P69" s="72">
        <v>3000000</v>
      </c>
      <c r="Q69" s="72">
        <v>3000000</v>
      </c>
      <c r="R69" s="72">
        <v>3000000</v>
      </c>
      <c r="S69" s="72">
        <v>3000000</v>
      </c>
      <c r="T69" s="73">
        <f t="shared" si="12"/>
        <v>36000000</v>
      </c>
      <c r="U69" s="73">
        <f t="shared" si="10"/>
        <v>3000000</v>
      </c>
      <c r="V69" s="99">
        <f t="shared" si="11"/>
        <v>39000000</v>
      </c>
      <c r="W69" s="36"/>
      <c r="X69" s="37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</row>
    <row r="70" spans="1:235" s="45" customFormat="1" ht="13.5" customHeight="1" thickBot="1">
      <c r="A70" s="60">
        <v>36</v>
      </c>
      <c r="B70" s="61"/>
      <c r="C70" s="62">
        <v>2416896</v>
      </c>
      <c r="D70" s="63" t="s">
        <v>53</v>
      </c>
      <c r="E70" s="63" t="s">
        <v>31</v>
      </c>
      <c r="F70" s="64">
        <v>144</v>
      </c>
      <c r="G70" s="65" t="s">
        <v>26</v>
      </c>
      <c r="H70" s="66">
        <v>3000000</v>
      </c>
      <c r="I70" s="66">
        <v>3000000</v>
      </c>
      <c r="J70" s="66">
        <v>3000000</v>
      </c>
      <c r="K70" s="66">
        <v>3000000</v>
      </c>
      <c r="L70" s="66">
        <v>3000000</v>
      </c>
      <c r="M70" s="66">
        <v>3000000</v>
      </c>
      <c r="N70" s="66">
        <v>3000000</v>
      </c>
      <c r="O70" s="66">
        <v>3000000</v>
      </c>
      <c r="P70" s="66">
        <v>3000000</v>
      </c>
      <c r="Q70" s="66">
        <v>3000000</v>
      </c>
      <c r="R70" s="66">
        <v>3000000</v>
      </c>
      <c r="S70" s="66">
        <v>3000000</v>
      </c>
      <c r="T70" s="67">
        <f t="shared" si="12"/>
        <v>36000000</v>
      </c>
      <c r="U70" s="68">
        <f t="shared" si="10"/>
        <v>3000000</v>
      </c>
      <c r="V70" s="102">
        <f t="shared" si="11"/>
        <v>39000000</v>
      </c>
      <c r="W70" s="36"/>
      <c r="X70" s="37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</row>
    <row r="71" spans="1:235" s="45" customFormat="1" ht="13.5" customHeight="1" thickBot="1">
      <c r="A71" s="115">
        <v>37</v>
      </c>
      <c r="B71" s="61"/>
      <c r="C71" s="62">
        <v>1031349</v>
      </c>
      <c r="D71" s="63" t="s">
        <v>61</v>
      </c>
      <c r="E71" s="63" t="s">
        <v>31</v>
      </c>
      <c r="F71" s="64">
        <v>144</v>
      </c>
      <c r="G71" s="65" t="s">
        <v>26</v>
      </c>
      <c r="H71" s="66">
        <v>3000000</v>
      </c>
      <c r="I71" s="66">
        <v>3000000</v>
      </c>
      <c r="J71" s="66">
        <v>3000000</v>
      </c>
      <c r="K71" s="66">
        <v>3000000</v>
      </c>
      <c r="L71" s="66">
        <v>3000000</v>
      </c>
      <c r="M71" s="66">
        <v>3000000</v>
      </c>
      <c r="N71" s="66">
        <v>3000000</v>
      </c>
      <c r="O71" s="66">
        <v>3000000</v>
      </c>
      <c r="P71" s="66">
        <v>3000000</v>
      </c>
      <c r="Q71" s="66">
        <v>3000000</v>
      </c>
      <c r="R71" s="66">
        <v>3000000</v>
      </c>
      <c r="S71" s="66">
        <v>3000000</v>
      </c>
      <c r="T71" s="67">
        <f t="shared" si="12"/>
        <v>36000000</v>
      </c>
      <c r="U71" s="68">
        <f t="shared" si="10"/>
        <v>3000000</v>
      </c>
      <c r="V71" s="102">
        <f t="shared" si="11"/>
        <v>39000000</v>
      </c>
      <c r="W71" s="36"/>
      <c r="X71" s="37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</row>
    <row r="72" spans="1:235" s="45" customFormat="1" ht="13.5" customHeight="1" thickBot="1">
      <c r="A72" s="60">
        <v>38</v>
      </c>
      <c r="B72" s="61"/>
      <c r="C72" s="62">
        <v>963702</v>
      </c>
      <c r="D72" s="63" t="s">
        <v>62</v>
      </c>
      <c r="E72" s="63" t="s">
        <v>31</v>
      </c>
      <c r="F72" s="64">
        <v>144</v>
      </c>
      <c r="G72" s="65" t="s">
        <v>26</v>
      </c>
      <c r="H72" s="66">
        <v>3000000</v>
      </c>
      <c r="I72" s="66">
        <v>3000000</v>
      </c>
      <c r="J72" s="66">
        <v>3000000</v>
      </c>
      <c r="K72" s="66">
        <v>3000000</v>
      </c>
      <c r="L72" s="66">
        <v>3000000</v>
      </c>
      <c r="M72" s="66">
        <v>3000000</v>
      </c>
      <c r="N72" s="66">
        <v>3000000</v>
      </c>
      <c r="O72" s="66">
        <v>3000000</v>
      </c>
      <c r="P72" s="66">
        <v>3000000</v>
      </c>
      <c r="Q72" s="66">
        <v>3000000</v>
      </c>
      <c r="R72" s="66">
        <v>3000000</v>
      </c>
      <c r="S72" s="66">
        <v>3000000</v>
      </c>
      <c r="T72" s="67">
        <f t="shared" si="12"/>
        <v>36000000</v>
      </c>
      <c r="U72" s="68">
        <f t="shared" si="10"/>
        <v>3000000</v>
      </c>
      <c r="V72" s="102">
        <f>SUM(T72:U72)</f>
        <v>39000000</v>
      </c>
      <c r="W72" s="36"/>
      <c r="X72" s="37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</row>
    <row r="73" spans="1:235" s="45" customFormat="1" ht="14.25" customHeight="1" thickBot="1">
      <c r="A73" s="60">
        <v>39</v>
      </c>
      <c r="B73" s="61"/>
      <c r="C73" s="62">
        <v>6793163</v>
      </c>
      <c r="D73" s="63" t="s">
        <v>54</v>
      </c>
      <c r="E73" s="63" t="s">
        <v>31</v>
      </c>
      <c r="F73" s="64">
        <v>144</v>
      </c>
      <c r="G73" s="65" t="s">
        <v>26</v>
      </c>
      <c r="H73" s="66">
        <v>5100000</v>
      </c>
      <c r="I73" s="66">
        <v>5100000</v>
      </c>
      <c r="J73" s="66">
        <v>5100000</v>
      </c>
      <c r="K73" s="66">
        <v>5100000</v>
      </c>
      <c r="L73" s="66">
        <v>5100000</v>
      </c>
      <c r="M73" s="66">
        <v>5100000</v>
      </c>
      <c r="N73" s="66">
        <v>5100000</v>
      </c>
      <c r="O73" s="66">
        <v>5100000</v>
      </c>
      <c r="P73" s="66">
        <v>5100000</v>
      </c>
      <c r="Q73" s="66">
        <v>5100000</v>
      </c>
      <c r="R73" s="66">
        <v>5100000</v>
      </c>
      <c r="S73" s="66">
        <v>5100000</v>
      </c>
      <c r="T73" s="67">
        <f aca="true" t="shared" si="13" ref="T73:T78">SUM(H73:S73)</f>
        <v>61200000</v>
      </c>
      <c r="U73" s="67">
        <f aca="true" t="shared" si="14" ref="U73:U81">T73/12</f>
        <v>5100000</v>
      </c>
      <c r="V73" s="98">
        <f t="shared" si="11"/>
        <v>66300000</v>
      </c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</row>
    <row r="74" spans="1:235" s="45" customFormat="1" ht="14.25" customHeight="1" thickBot="1">
      <c r="A74" s="60">
        <v>40</v>
      </c>
      <c r="B74" s="61"/>
      <c r="C74" s="62">
        <v>2088732</v>
      </c>
      <c r="D74" s="63" t="s">
        <v>63</v>
      </c>
      <c r="E74" s="82" t="s">
        <v>31</v>
      </c>
      <c r="F74" s="64">
        <v>144</v>
      </c>
      <c r="G74" s="65" t="s">
        <v>26</v>
      </c>
      <c r="H74" s="22">
        <v>1900000</v>
      </c>
      <c r="I74" s="22">
        <v>1900000</v>
      </c>
      <c r="J74" s="22">
        <v>1900000</v>
      </c>
      <c r="K74" s="22">
        <v>1900000</v>
      </c>
      <c r="L74" s="22">
        <v>1900000</v>
      </c>
      <c r="M74" s="22">
        <v>1900000</v>
      </c>
      <c r="N74" s="22">
        <v>1900000</v>
      </c>
      <c r="O74" s="22">
        <v>1900000</v>
      </c>
      <c r="P74" s="22">
        <v>1900000</v>
      </c>
      <c r="Q74" s="22">
        <v>1900000</v>
      </c>
      <c r="R74" s="22">
        <v>1900000</v>
      </c>
      <c r="S74" s="22">
        <v>1900000</v>
      </c>
      <c r="T74" s="67">
        <f t="shared" si="13"/>
        <v>22800000</v>
      </c>
      <c r="U74" s="67">
        <f t="shared" si="14"/>
        <v>1900000</v>
      </c>
      <c r="V74" s="98">
        <f t="shared" si="11"/>
        <v>24700000</v>
      </c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</row>
    <row r="75" spans="1:235" s="45" customFormat="1" ht="15" customHeight="1" thickBot="1">
      <c r="A75" s="60">
        <v>41</v>
      </c>
      <c r="B75" s="69"/>
      <c r="C75" s="70">
        <v>3873492</v>
      </c>
      <c r="D75" s="71" t="s">
        <v>55</v>
      </c>
      <c r="E75" s="71" t="s">
        <v>31</v>
      </c>
      <c r="F75" s="53">
        <v>144</v>
      </c>
      <c r="G75" s="54" t="s">
        <v>26</v>
      </c>
      <c r="H75" s="72">
        <v>2200000</v>
      </c>
      <c r="I75" s="72">
        <v>2200000</v>
      </c>
      <c r="J75" s="72">
        <v>2200000</v>
      </c>
      <c r="K75" s="72">
        <v>2200000</v>
      </c>
      <c r="L75" s="72">
        <v>2200000</v>
      </c>
      <c r="M75" s="72">
        <v>2200000</v>
      </c>
      <c r="N75" s="72">
        <v>2200000</v>
      </c>
      <c r="O75" s="72">
        <v>2200000</v>
      </c>
      <c r="P75" s="72">
        <v>2200000</v>
      </c>
      <c r="Q75" s="72">
        <v>2200000</v>
      </c>
      <c r="R75" s="72">
        <v>2200000</v>
      </c>
      <c r="S75" s="72">
        <v>2200000</v>
      </c>
      <c r="T75" s="73">
        <f t="shared" si="13"/>
        <v>26400000</v>
      </c>
      <c r="U75" s="73">
        <f t="shared" si="14"/>
        <v>2200000</v>
      </c>
      <c r="V75" s="103">
        <f t="shared" si="11"/>
        <v>28600000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</row>
    <row r="76" spans="1:235" s="45" customFormat="1" ht="13.5" customHeight="1" thickBot="1">
      <c r="A76" s="115">
        <v>42</v>
      </c>
      <c r="B76" s="61"/>
      <c r="C76" s="62">
        <v>4458189</v>
      </c>
      <c r="D76" s="63" t="s">
        <v>57</v>
      </c>
      <c r="E76" s="63" t="s">
        <v>31</v>
      </c>
      <c r="F76" s="64">
        <v>144</v>
      </c>
      <c r="G76" s="65" t="s">
        <v>26</v>
      </c>
      <c r="H76" s="66">
        <v>2700000</v>
      </c>
      <c r="I76" s="66">
        <v>2700000</v>
      </c>
      <c r="J76" s="66">
        <v>2700000</v>
      </c>
      <c r="K76" s="66">
        <v>2700000</v>
      </c>
      <c r="L76" s="66">
        <v>2700000</v>
      </c>
      <c r="M76" s="66">
        <v>2700000</v>
      </c>
      <c r="N76" s="66">
        <v>2700000</v>
      </c>
      <c r="O76" s="66">
        <v>2700000</v>
      </c>
      <c r="P76" s="66">
        <v>2700000</v>
      </c>
      <c r="Q76" s="66">
        <v>2700000</v>
      </c>
      <c r="R76" s="66">
        <v>2700000</v>
      </c>
      <c r="S76" s="66">
        <v>2700000</v>
      </c>
      <c r="T76" s="67">
        <f t="shared" si="13"/>
        <v>32400000</v>
      </c>
      <c r="U76" s="67">
        <f t="shared" si="14"/>
        <v>2700000</v>
      </c>
      <c r="V76" s="103">
        <f t="shared" si="11"/>
        <v>35100000</v>
      </c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</row>
    <row r="77" spans="1:235" s="45" customFormat="1" ht="13.5" customHeight="1" thickBot="1">
      <c r="A77" s="60">
        <v>43</v>
      </c>
      <c r="B77" s="69"/>
      <c r="C77" s="70">
        <v>2132124</v>
      </c>
      <c r="D77" s="71" t="s">
        <v>58</v>
      </c>
      <c r="E77" s="71" t="s">
        <v>31</v>
      </c>
      <c r="F77" s="53">
        <v>144</v>
      </c>
      <c r="G77" s="54" t="s">
        <v>26</v>
      </c>
      <c r="H77" s="72">
        <v>3000000</v>
      </c>
      <c r="I77" s="72">
        <v>3000000</v>
      </c>
      <c r="J77" s="72">
        <v>3000000</v>
      </c>
      <c r="K77" s="72">
        <v>3000000</v>
      </c>
      <c r="L77" s="72">
        <v>3000000</v>
      </c>
      <c r="M77" s="72">
        <v>3000000</v>
      </c>
      <c r="N77" s="72">
        <v>3000000</v>
      </c>
      <c r="O77" s="72">
        <v>3000000</v>
      </c>
      <c r="P77" s="72">
        <v>3000000</v>
      </c>
      <c r="Q77" s="72">
        <v>3000000</v>
      </c>
      <c r="R77" s="72">
        <v>3000000</v>
      </c>
      <c r="S77" s="72">
        <v>3000000</v>
      </c>
      <c r="T77" s="73">
        <f t="shared" si="13"/>
        <v>36000000</v>
      </c>
      <c r="U77" s="73">
        <f t="shared" si="14"/>
        <v>3000000</v>
      </c>
      <c r="V77" s="99">
        <f t="shared" si="11"/>
        <v>39000000</v>
      </c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</row>
    <row r="78" spans="1:235" s="45" customFormat="1" ht="15" customHeight="1" thickBot="1">
      <c r="A78" s="60">
        <v>44</v>
      </c>
      <c r="B78" s="61"/>
      <c r="C78" s="62">
        <v>2684540</v>
      </c>
      <c r="D78" s="63" t="s">
        <v>64</v>
      </c>
      <c r="E78" s="63" t="s">
        <v>31</v>
      </c>
      <c r="F78" s="64">
        <v>144</v>
      </c>
      <c r="G78" s="65" t="s">
        <v>26</v>
      </c>
      <c r="H78" s="66">
        <v>2200000</v>
      </c>
      <c r="I78" s="66">
        <v>2200000</v>
      </c>
      <c r="J78" s="66">
        <v>2200000</v>
      </c>
      <c r="K78" s="66">
        <v>2200000</v>
      </c>
      <c r="L78" s="66">
        <v>2200000</v>
      </c>
      <c r="M78" s="66">
        <v>2200000</v>
      </c>
      <c r="N78" s="66">
        <v>2200000</v>
      </c>
      <c r="O78" s="66">
        <v>2200000</v>
      </c>
      <c r="P78" s="66">
        <v>2200000</v>
      </c>
      <c r="Q78" s="66">
        <v>2200000</v>
      </c>
      <c r="R78" s="66">
        <v>2200000</v>
      </c>
      <c r="S78" s="66">
        <v>2200000</v>
      </c>
      <c r="T78" s="67">
        <f t="shared" si="13"/>
        <v>26400000</v>
      </c>
      <c r="U78" s="67">
        <f t="shared" si="14"/>
        <v>2200000</v>
      </c>
      <c r="V78" s="98">
        <f t="shared" si="11"/>
        <v>28600000</v>
      </c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</row>
    <row r="79" spans="1:235" s="45" customFormat="1" ht="13.5" customHeight="1" thickBot="1">
      <c r="A79" s="60">
        <v>45</v>
      </c>
      <c r="B79" s="70"/>
      <c r="C79" s="70">
        <v>4292799</v>
      </c>
      <c r="D79" s="71" t="s">
        <v>56</v>
      </c>
      <c r="E79" s="83" t="s">
        <v>31</v>
      </c>
      <c r="F79" s="53">
        <v>144</v>
      </c>
      <c r="G79" s="54" t="s">
        <v>26</v>
      </c>
      <c r="H79" s="109">
        <v>2200000</v>
      </c>
      <c r="I79" s="109">
        <v>2200000</v>
      </c>
      <c r="J79" s="109">
        <v>2200000</v>
      </c>
      <c r="K79" s="109">
        <v>2200000</v>
      </c>
      <c r="L79" s="109">
        <v>2200000</v>
      </c>
      <c r="M79" s="109">
        <v>2200000</v>
      </c>
      <c r="N79" s="109">
        <v>2200000</v>
      </c>
      <c r="O79" s="109">
        <v>2200000</v>
      </c>
      <c r="P79" s="109">
        <v>2200000</v>
      </c>
      <c r="Q79" s="109">
        <v>2200000</v>
      </c>
      <c r="R79" s="109">
        <v>2200000</v>
      </c>
      <c r="S79" s="109">
        <v>2200000</v>
      </c>
      <c r="T79" s="73">
        <f aca="true" t="shared" si="15" ref="T79:T90">SUM(H79:S79)</f>
        <v>26400000</v>
      </c>
      <c r="U79" s="73">
        <f t="shared" si="14"/>
        <v>2200000</v>
      </c>
      <c r="V79" s="99">
        <f aca="true" t="shared" si="16" ref="V79:V90">SUM(T79:U79)</f>
        <v>28600000</v>
      </c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</row>
    <row r="80" spans="1:235" s="45" customFormat="1" ht="13.5" customHeight="1" thickBot="1">
      <c r="A80" s="60">
        <v>46</v>
      </c>
      <c r="B80" s="62"/>
      <c r="C80" s="62">
        <v>3314514</v>
      </c>
      <c r="D80" s="63" t="s">
        <v>67</v>
      </c>
      <c r="E80" s="84" t="s">
        <v>31</v>
      </c>
      <c r="F80" s="64">
        <v>144</v>
      </c>
      <c r="G80" s="65" t="s">
        <v>26</v>
      </c>
      <c r="H80" s="58">
        <v>3000000</v>
      </c>
      <c r="I80" s="58">
        <v>3000000</v>
      </c>
      <c r="J80" s="58">
        <v>3000000</v>
      </c>
      <c r="K80" s="58">
        <v>3000000</v>
      </c>
      <c r="L80" s="58">
        <v>3000000</v>
      </c>
      <c r="M80" s="58">
        <v>3000000</v>
      </c>
      <c r="N80" s="58">
        <v>3000000</v>
      </c>
      <c r="O80" s="58">
        <v>3000000</v>
      </c>
      <c r="P80" s="58">
        <v>3000000</v>
      </c>
      <c r="Q80" s="58">
        <v>3000000</v>
      </c>
      <c r="R80" s="58">
        <v>3000000</v>
      </c>
      <c r="S80" s="58">
        <v>3000000</v>
      </c>
      <c r="T80" s="67">
        <f t="shared" si="15"/>
        <v>36000000</v>
      </c>
      <c r="U80" s="67">
        <f t="shared" si="14"/>
        <v>3000000</v>
      </c>
      <c r="V80" s="98">
        <f t="shared" si="16"/>
        <v>39000000</v>
      </c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</row>
    <row r="81" spans="1:235" s="45" customFormat="1" ht="14.25" customHeight="1" thickBot="1">
      <c r="A81" s="115">
        <v>47</v>
      </c>
      <c r="B81" s="62"/>
      <c r="C81" s="62">
        <v>1474602</v>
      </c>
      <c r="D81" s="63" t="s">
        <v>65</v>
      </c>
      <c r="E81" s="84" t="s">
        <v>31</v>
      </c>
      <c r="F81" s="64">
        <v>144</v>
      </c>
      <c r="G81" s="65" t="s">
        <v>26</v>
      </c>
      <c r="H81" s="66">
        <v>1800000</v>
      </c>
      <c r="I81" s="59">
        <v>1800000</v>
      </c>
      <c r="J81" s="59">
        <v>1500000</v>
      </c>
      <c r="K81" s="59">
        <v>1500000</v>
      </c>
      <c r="L81" s="59">
        <v>1500000</v>
      </c>
      <c r="M81" s="59">
        <v>1500000</v>
      </c>
      <c r="N81" s="66">
        <v>1500000</v>
      </c>
      <c r="O81" s="59">
        <v>1500000</v>
      </c>
      <c r="P81" s="59">
        <v>1500000</v>
      </c>
      <c r="Q81" s="59">
        <v>1500000</v>
      </c>
      <c r="R81" s="59">
        <v>1500000</v>
      </c>
      <c r="S81" s="59">
        <v>1500000</v>
      </c>
      <c r="T81" s="67">
        <f t="shared" si="15"/>
        <v>18600000</v>
      </c>
      <c r="U81" s="85">
        <f t="shared" si="14"/>
        <v>1550000</v>
      </c>
      <c r="V81" s="97">
        <f t="shared" si="16"/>
        <v>20150000</v>
      </c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</row>
    <row r="82" spans="1:235" s="45" customFormat="1" ht="12" customHeight="1" thickBot="1">
      <c r="A82" s="60">
        <v>48</v>
      </c>
      <c r="B82" s="62"/>
      <c r="C82" s="112">
        <v>5780382</v>
      </c>
      <c r="D82" s="63" t="s">
        <v>85</v>
      </c>
      <c r="E82" s="84" t="s">
        <v>31</v>
      </c>
      <c r="F82" s="64">
        <v>144</v>
      </c>
      <c r="G82" s="65" t="s">
        <v>26</v>
      </c>
      <c r="H82" s="66">
        <v>4500000</v>
      </c>
      <c r="I82" s="66">
        <v>4500000</v>
      </c>
      <c r="J82" s="66">
        <v>4500000</v>
      </c>
      <c r="K82" s="66">
        <v>4500000</v>
      </c>
      <c r="L82" s="66">
        <v>4500000</v>
      </c>
      <c r="M82" s="66">
        <v>4500000</v>
      </c>
      <c r="N82" s="66">
        <v>4500000</v>
      </c>
      <c r="O82" s="66">
        <v>4500000</v>
      </c>
      <c r="P82" s="66">
        <v>4500000</v>
      </c>
      <c r="Q82" s="66">
        <v>4500000</v>
      </c>
      <c r="R82" s="66">
        <v>4500000</v>
      </c>
      <c r="S82" s="66">
        <v>4500000</v>
      </c>
      <c r="T82" s="67">
        <f t="shared" si="15"/>
        <v>54000000</v>
      </c>
      <c r="U82" s="67">
        <f aca="true" t="shared" si="17" ref="U82:U90">T82/12</f>
        <v>4500000</v>
      </c>
      <c r="V82" s="98">
        <f t="shared" si="16"/>
        <v>58500000</v>
      </c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</row>
    <row r="83" spans="1:235" s="45" customFormat="1" ht="13.5" customHeight="1" thickBot="1">
      <c r="A83" s="60">
        <v>49</v>
      </c>
      <c r="B83" s="62"/>
      <c r="C83" s="114">
        <v>5152642</v>
      </c>
      <c r="D83" s="63" t="s">
        <v>88</v>
      </c>
      <c r="E83" s="84" t="s">
        <v>31</v>
      </c>
      <c r="F83" s="64">
        <v>144</v>
      </c>
      <c r="G83" s="65" t="s">
        <v>26</v>
      </c>
      <c r="H83" s="66"/>
      <c r="I83" s="66"/>
      <c r="J83" s="66"/>
      <c r="K83" s="66"/>
      <c r="L83" s="66">
        <v>2300000</v>
      </c>
      <c r="M83" s="66">
        <v>2300000</v>
      </c>
      <c r="N83" s="66">
        <v>2300000</v>
      </c>
      <c r="O83" s="66">
        <v>2300000</v>
      </c>
      <c r="P83" s="66">
        <v>2300000</v>
      </c>
      <c r="Q83" s="66">
        <v>2300000</v>
      </c>
      <c r="R83" s="66">
        <v>2300000</v>
      </c>
      <c r="S83" s="66">
        <v>2300000</v>
      </c>
      <c r="T83" s="67">
        <f t="shared" si="15"/>
        <v>18400000</v>
      </c>
      <c r="U83" s="85">
        <f t="shared" si="17"/>
        <v>1533333.3333333333</v>
      </c>
      <c r="V83" s="97">
        <f t="shared" si="16"/>
        <v>19933333.333333332</v>
      </c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</row>
    <row r="84" spans="1:235" s="45" customFormat="1" ht="12.75" customHeight="1" thickBot="1">
      <c r="A84" s="60">
        <v>50</v>
      </c>
      <c r="B84" s="62"/>
      <c r="C84" s="62">
        <v>2988303</v>
      </c>
      <c r="D84" s="63" t="s">
        <v>81</v>
      </c>
      <c r="E84" s="84" t="s">
        <v>31</v>
      </c>
      <c r="F84" s="64">
        <v>144</v>
      </c>
      <c r="G84" s="65" t="s">
        <v>26</v>
      </c>
      <c r="H84" s="66">
        <v>2500000</v>
      </c>
      <c r="I84" s="66">
        <v>2500000</v>
      </c>
      <c r="J84" s="66">
        <v>2500000</v>
      </c>
      <c r="K84" s="66">
        <v>2500000</v>
      </c>
      <c r="L84" s="66">
        <v>2500000</v>
      </c>
      <c r="M84" s="66">
        <v>2500000</v>
      </c>
      <c r="N84" s="72">
        <v>2500000</v>
      </c>
      <c r="O84" s="72">
        <v>2500000</v>
      </c>
      <c r="P84" s="72">
        <v>2500000</v>
      </c>
      <c r="Q84" s="72">
        <v>2500000</v>
      </c>
      <c r="R84" s="72">
        <v>2500000</v>
      </c>
      <c r="S84" s="72">
        <v>2500000</v>
      </c>
      <c r="T84" s="67">
        <f t="shared" si="15"/>
        <v>30000000</v>
      </c>
      <c r="U84" s="67">
        <f t="shared" si="17"/>
        <v>2500000</v>
      </c>
      <c r="V84" s="98">
        <f t="shared" si="16"/>
        <v>32500000</v>
      </c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</row>
    <row r="85" spans="1:235" s="45" customFormat="1" ht="12" customHeight="1" thickBot="1">
      <c r="A85" s="60">
        <v>51</v>
      </c>
      <c r="B85" s="62"/>
      <c r="C85" s="62">
        <v>3901339</v>
      </c>
      <c r="D85" s="63" t="s">
        <v>82</v>
      </c>
      <c r="E85" s="84" t="s">
        <v>31</v>
      </c>
      <c r="F85" s="64">
        <v>144</v>
      </c>
      <c r="G85" s="65" t="s">
        <v>26</v>
      </c>
      <c r="H85" s="66">
        <v>2300000</v>
      </c>
      <c r="I85" s="66">
        <v>2300000</v>
      </c>
      <c r="J85" s="66">
        <v>2300000</v>
      </c>
      <c r="K85" s="66">
        <v>2300000</v>
      </c>
      <c r="L85" s="66">
        <v>2300000</v>
      </c>
      <c r="M85" s="66">
        <v>2300000</v>
      </c>
      <c r="N85" s="66">
        <v>2300000</v>
      </c>
      <c r="O85" s="66">
        <v>2300000</v>
      </c>
      <c r="P85" s="66">
        <v>2300000</v>
      </c>
      <c r="Q85" s="66">
        <v>2300000</v>
      </c>
      <c r="R85" s="66">
        <v>2300000</v>
      </c>
      <c r="S85" s="66">
        <v>2300000</v>
      </c>
      <c r="T85" s="67">
        <f t="shared" si="15"/>
        <v>27600000</v>
      </c>
      <c r="U85" s="85">
        <f t="shared" si="17"/>
        <v>2300000</v>
      </c>
      <c r="V85" s="97">
        <f t="shared" si="16"/>
        <v>29900000</v>
      </c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</row>
    <row r="86" spans="1:235" s="45" customFormat="1" ht="12.75" customHeight="1" thickBot="1">
      <c r="A86" s="115">
        <v>52</v>
      </c>
      <c r="B86" s="62"/>
      <c r="C86" s="62">
        <v>4283985</v>
      </c>
      <c r="D86" s="63" t="s">
        <v>83</v>
      </c>
      <c r="E86" s="84" t="s">
        <v>31</v>
      </c>
      <c r="F86" s="64">
        <v>144</v>
      </c>
      <c r="G86" s="65" t="s">
        <v>26</v>
      </c>
      <c r="H86" s="66">
        <v>2500000</v>
      </c>
      <c r="I86" s="66">
        <v>2500000</v>
      </c>
      <c r="J86" s="66">
        <v>2500000</v>
      </c>
      <c r="K86" s="66">
        <v>2500000</v>
      </c>
      <c r="L86" s="66">
        <v>2500000</v>
      </c>
      <c r="M86" s="66">
        <v>2500000</v>
      </c>
      <c r="N86" s="66">
        <v>2500000</v>
      </c>
      <c r="O86" s="66">
        <v>2500000</v>
      </c>
      <c r="P86" s="66">
        <v>2500000</v>
      </c>
      <c r="Q86" s="66">
        <v>2500000</v>
      </c>
      <c r="R86" s="66">
        <v>2500000</v>
      </c>
      <c r="S86" s="66">
        <v>2500000</v>
      </c>
      <c r="T86" s="67">
        <f t="shared" si="15"/>
        <v>30000000</v>
      </c>
      <c r="U86" s="67">
        <f t="shared" si="17"/>
        <v>2500000</v>
      </c>
      <c r="V86" s="98">
        <f t="shared" si="16"/>
        <v>32500000</v>
      </c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</row>
    <row r="87" spans="1:235" s="45" customFormat="1" ht="13.5" customHeight="1" thickBot="1">
      <c r="A87" s="60">
        <v>53</v>
      </c>
      <c r="B87" s="62"/>
      <c r="C87" s="112">
        <v>5410817</v>
      </c>
      <c r="D87" s="63" t="s">
        <v>84</v>
      </c>
      <c r="E87" s="84" t="s">
        <v>31</v>
      </c>
      <c r="F87" s="64">
        <v>144</v>
      </c>
      <c r="G87" s="65" t="s">
        <v>26</v>
      </c>
      <c r="H87" s="66">
        <v>2300000</v>
      </c>
      <c r="I87" s="66">
        <v>2300000</v>
      </c>
      <c r="J87" s="66">
        <v>2300000</v>
      </c>
      <c r="K87" s="66">
        <v>2300000</v>
      </c>
      <c r="L87" s="66">
        <v>2300000</v>
      </c>
      <c r="M87" s="66">
        <v>2300000</v>
      </c>
      <c r="N87" s="66">
        <v>2300000</v>
      </c>
      <c r="O87" s="66">
        <v>2300000</v>
      </c>
      <c r="P87" s="66">
        <v>2300000</v>
      </c>
      <c r="Q87" s="66">
        <v>2300000</v>
      </c>
      <c r="R87" s="66">
        <v>2300000</v>
      </c>
      <c r="S87" s="66">
        <v>2300000</v>
      </c>
      <c r="T87" s="67">
        <f t="shared" si="15"/>
        <v>27600000</v>
      </c>
      <c r="U87" s="85">
        <f t="shared" si="17"/>
        <v>2300000</v>
      </c>
      <c r="V87" s="97">
        <f t="shared" si="16"/>
        <v>29900000</v>
      </c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</row>
    <row r="88" spans="1:235" s="45" customFormat="1" ht="14.25" customHeight="1" thickBot="1">
      <c r="A88" s="60">
        <v>54</v>
      </c>
      <c r="B88" s="62"/>
      <c r="C88" s="111">
        <v>4284025</v>
      </c>
      <c r="D88" s="110" t="s">
        <v>92</v>
      </c>
      <c r="E88" s="84" t="s">
        <v>31</v>
      </c>
      <c r="F88" s="64">
        <v>144</v>
      </c>
      <c r="G88" s="65" t="s">
        <v>26</v>
      </c>
      <c r="H88" s="66">
        <v>1900000</v>
      </c>
      <c r="I88" s="66">
        <v>1900000</v>
      </c>
      <c r="J88" s="66">
        <v>1900000</v>
      </c>
      <c r="K88" s="66">
        <v>1900000</v>
      </c>
      <c r="L88" s="66">
        <v>1900000</v>
      </c>
      <c r="M88" s="66">
        <v>1900000</v>
      </c>
      <c r="N88" s="66">
        <v>1900000</v>
      </c>
      <c r="O88" s="66">
        <v>1900000</v>
      </c>
      <c r="P88" s="66">
        <v>1900000</v>
      </c>
      <c r="Q88" s="66">
        <v>1900000</v>
      </c>
      <c r="R88" s="66">
        <v>1900000</v>
      </c>
      <c r="S88" s="66">
        <v>1900000</v>
      </c>
      <c r="T88" s="67">
        <f>SUM(H88:S88)</f>
        <v>22800000</v>
      </c>
      <c r="U88" s="67">
        <f>T88/12</f>
        <v>1900000</v>
      </c>
      <c r="V88" s="98">
        <f>SUM(T88:U88)</f>
        <v>24700000</v>
      </c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</row>
    <row r="89" spans="1:235" s="45" customFormat="1" ht="14.25" customHeight="1" thickBot="1">
      <c r="A89" s="60">
        <v>55</v>
      </c>
      <c r="B89" s="62"/>
      <c r="C89" s="111">
        <v>6086910</v>
      </c>
      <c r="D89" s="110" t="s">
        <v>86</v>
      </c>
      <c r="E89" s="84" t="s">
        <v>31</v>
      </c>
      <c r="F89" s="64">
        <v>144</v>
      </c>
      <c r="G89" s="65" t="s">
        <v>26</v>
      </c>
      <c r="H89" s="66">
        <v>1300000</v>
      </c>
      <c r="I89" s="59">
        <v>1300000</v>
      </c>
      <c r="J89" s="59">
        <v>1500000</v>
      </c>
      <c r="K89" s="59">
        <v>1500000</v>
      </c>
      <c r="L89" s="59">
        <v>1500000</v>
      </c>
      <c r="M89" s="59">
        <v>1500000</v>
      </c>
      <c r="N89" s="66">
        <v>1500000</v>
      </c>
      <c r="O89" s="59">
        <v>1500000</v>
      </c>
      <c r="P89" s="59">
        <v>1500000</v>
      </c>
      <c r="Q89" s="59">
        <v>1500000</v>
      </c>
      <c r="R89" s="59">
        <v>1500000</v>
      </c>
      <c r="S89" s="59">
        <v>1500000</v>
      </c>
      <c r="T89" s="67">
        <f>SUM(H89:S89)</f>
        <v>17600000</v>
      </c>
      <c r="U89" s="67">
        <f t="shared" si="17"/>
        <v>1466666.6666666667</v>
      </c>
      <c r="V89" s="98">
        <f>SUM(T89:U89)</f>
        <v>19066666.666666668</v>
      </c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</row>
    <row r="90" spans="1:235" s="45" customFormat="1" ht="14.25" customHeight="1" thickBot="1">
      <c r="A90" s="60">
        <v>56</v>
      </c>
      <c r="B90" s="62"/>
      <c r="C90" s="111">
        <v>7153584</v>
      </c>
      <c r="D90" s="110" t="s">
        <v>89</v>
      </c>
      <c r="E90" s="84" t="s">
        <v>31</v>
      </c>
      <c r="F90" s="64">
        <v>144</v>
      </c>
      <c r="G90" s="65" t="s">
        <v>26</v>
      </c>
      <c r="H90" s="66">
        <v>1500000</v>
      </c>
      <c r="I90" s="59">
        <v>1500000</v>
      </c>
      <c r="J90" s="59">
        <v>1500000</v>
      </c>
      <c r="K90" s="59">
        <v>1500000</v>
      </c>
      <c r="L90" s="59">
        <v>1500000</v>
      </c>
      <c r="M90" s="59">
        <v>1500000</v>
      </c>
      <c r="N90" s="66">
        <v>1500000</v>
      </c>
      <c r="O90" s="59">
        <v>1500000</v>
      </c>
      <c r="P90" s="59">
        <v>1500000</v>
      </c>
      <c r="Q90" s="59">
        <v>1500000</v>
      </c>
      <c r="R90" s="59">
        <v>1500000</v>
      </c>
      <c r="S90" s="59">
        <v>1500000</v>
      </c>
      <c r="T90" s="67">
        <f t="shared" si="15"/>
        <v>18000000</v>
      </c>
      <c r="U90" s="67">
        <f t="shared" si="17"/>
        <v>1500000</v>
      </c>
      <c r="V90" s="98">
        <f t="shared" si="16"/>
        <v>19500000</v>
      </c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</row>
    <row r="91" spans="1:235" s="57" customFormat="1" ht="12.75">
      <c r="A91" s="163" t="s">
        <v>16</v>
      </c>
      <c r="B91" s="164"/>
      <c r="C91" s="164"/>
      <c r="D91" s="165"/>
      <c r="E91" s="87"/>
      <c r="F91" s="87"/>
      <c r="G91" s="87"/>
      <c r="H91" s="88">
        <f aca="true" t="shared" si="18" ref="H91:S91">SUM(H10:H90)</f>
        <v>204080100</v>
      </c>
      <c r="I91" s="88">
        <f t="shared" si="18"/>
        <v>204080100</v>
      </c>
      <c r="J91" s="88">
        <f t="shared" si="18"/>
        <v>205262600</v>
      </c>
      <c r="K91" s="88">
        <f t="shared" si="18"/>
        <v>203980100</v>
      </c>
      <c r="L91" s="88">
        <f t="shared" si="18"/>
        <v>206280100</v>
      </c>
      <c r="M91" s="88">
        <f t="shared" si="18"/>
        <v>206756100</v>
      </c>
      <c r="N91" s="88">
        <f t="shared" si="18"/>
        <v>207180100</v>
      </c>
      <c r="O91" s="88">
        <f t="shared" si="18"/>
        <v>206280100</v>
      </c>
      <c r="P91" s="88">
        <f t="shared" si="18"/>
        <v>206280100</v>
      </c>
      <c r="Q91" s="88">
        <f t="shared" si="18"/>
        <v>207197600</v>
      </c>
      <c r="R91" s="88">
        <f t="shared" si="18"/>
        <v>206280100</v>
      </c>
      <c r="S91" s="88">
        <f t="shared" si="18"/>
        <v>206280100</v>
      </c>
      <c r="T91" s="88">
        <v>2466361200</v>
      </c>
      <c r="U91" s="88">
        <f>SUM(U10:U90)</f>
        <v>205530100</v>
      </c>
      <c r="V91" s="104">
        <f>T91+U91</f>
        <v>2671891300</v>
      </c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</row>
    <row r="92" spans="1:22" s="25" customFormat="1" ht="13.5">
      <c r="A92" s="89"/>
      <c r="B92" s="89"/>
      <c r="C92" s="90"/>
      <c r="D92" s="91"/>
      <c r="E92" s="91"/>
      <c r="F92" s="92"/>
      <c r="G92" s="91"/>
      <c r="H92" s="93"/>
      <c r="I92" s="94"/>
      <c r="J92" s="94"/>
      <c r="K92" s="94"/>
      <c r="L92" s="94"/>
      <c r="M92" s="94"/>
      <c r="N92" s="94"/>
      <c r="O92" s="94"/>
      <c r="P92" s="94"/>
      <c r="Q92" s="94"/>
      <c r="R92" s="95"/>
      <c r="S92" s="94"/>
      <c r="T92" s="96"/>
      <c r="U92" s="96"/>
      <c r="V92" s="96"/>
    </row>
    <row r="93" spans="1:22" ht="16.5">
      <c r="A93" s="4"/>
      <c r="B93" s="4"/>
      <c r="C93" s="5"/>
      <c r="D93" s="6"/>
      <c r="E93" s="6"/>
      <c r="G93" s="6"/>
      <c r="H93" s="7"/>
      <c r="I93" s="8"/>
      <c r="J93" s="8"/>
      <c r="K93" s="8"/>
      <c r="L93" s="8"/>
      <c r="M93" s="8"/>
      <c r="N93" s="8"/>
      <c r="O93" s="8"/>
      <c r="P93" s="8"/>
      <c r="Q93" s="8"/>
      <c r="R93" s="9"/>
      <c r="S93" s="8"/>
      <c r="T93" s="10"/>
      <c r="U93" s="10"/>
      <c r="V93" s="126"/>
    </row>
  </sheetData>
  <sheetProtection/>
  <mergeCells count="143">
    <mergeCell ref="B34:B35"/>
    <mergeCell ref="A36:A37"/>
    <mergeCell ref="B36:B37"/>
    <mergeCell ref="C34:C35"/>
    <mergeCell ref="D36:D37"/>
    <mergeCell ref="V26:V29"/>
    <mergeCell ref="D26:D29"/>
    <mergeCell ref="A24:A25"/>
    <mergeCell ref="B24:B25"/>
    <mergeCell ref="V24:V25"/>
    <mergeCell ref="V12:V13"/>
    <mergeCell ref="D32:D33"/>
    <mergeCell ref="D20:D21"/>
    <mergeCell ref="A16:A17"/>
    <mergeCell ref="B16:B17"/>
    <mergeCell ref="C16:C17"/>
    <mergeCell ref="C24:C25"/>
    <mergeCell ref="D24:D25"/>
    <mergeCell ref="A20:A21"/>
    <mergeCell ref="A18:A19"/>
    <mergeCell ref="B18:B19"/>
    <mergeCell ref="A22:A23"/>
    <mergeCell ref="D30:D31"/>
    <mergeCell ref="B30:B31"/>
    <mergeCell ref="D22:D23"/>
    <mergeCell ref="E26:E29"/>
    <mergeCell ref="B14:B15"/>
    <mergeCell ref="C14:C15"/>
    <mergeCell ref="D14:D15"/>
    <mergeCell ref="E24:E25"/>
    <mergeCell ref="D16:D17"/>
    <mergeCell ref="C30:C31"/>
    <mergeCell ref="A32:A33"/>
    <mergeCell ref="B32:B33"/>
    <mergeCell ref="C32:C33"/>
    <mergeCell ref="A26:A29"/>
    <mergeCell ref="B26:B29"/>
    <mergeCell ref="C26:C29"/>
    <mergeCell ref="A30:A31"/>
    <mergeCell ref="A34:A35"/>
    <mergeCell ref="C36:C37"/>
    <mergeCell ref="A56:A57"/>
    <mergeCell ref="B56:B57"/>
    <mergeCell ref="C56:C57"/>
    <mergeCell ref="B40:B41"/>
    <mergeCell ref="C40:C41"/>
    <mergeCell ref="B42:B43"/>
    <mergeCell ref="C42:C43"/>
    <mergeCell ref="B44:B45"/>
    <mergeCell ref="V56:V57"/>
    <mergeCell ref="A91:D91"/>
    <mergeCell ref="E56:E57"/>
    <mergeCell ref="D56:D57"/>
    <mergeCell ref="A40:A41"/>
    <mergeCell ref="E34:E35"/>
    <mergeCell ref="D34:D35"/>
    <mergeCell ref="V34:V35"/>
    <mergeCell ref="E36:E37"/>
    <mergeCell ref="A44:A45"/>
    <mergeCell ref="V22:V23"/>
    <mergeCell ref="V36:V37"/>
    <mergeCell ref="V32:V33"/>
    <mergeCell ref="A1:V5"/>
    <mergeCell ref="V10:V11"/>
    <mergeCell ref="V14:V15"/>
    <mergeCell ref="V16:V17"/>
    <mergeCell ref="E20:E21"/>
    <mergeCell ref="V20:V21"/>
    <mergeCell ref="V18:V19"/>
    <mergeCell ref="A6:R6"/>
    <mergeCell ref="E14:E15"/>
    <mergeCell ref="E16:E17"/>
    <mergeCell ref="A7:R7"/>
    <mergeCell ref="A12:A13"/>
    <mergeCell ref="C12:C13"/>
    <mergeCell ref="D12:D13"/>
    <mergeCell ref="A14:A15"/>
    <mergeCell ref="C10:C11"/>
    <mergeCell ref="D10:D11"/>
    <mergeCell ref="B22:B23"/>
    <mergeCell ref="C22:C23"/>
    <mergeCell ref="B20:B21"/>
    <mergeCell ref="C20:C21"/>
    <mergeCell ref="A8:R8"/>
    <mergeCell ref="A10:A11"/>
    <mergeCell ref="B10:B11"/>
    <mergeCell ref="C18:C19"/>
    <mergeCell ref="D18:D19"/>
    <mergeCell ref="E10:E11"/>
    <mergeCell ref="E12:E13"/>
    <mergeCell ref="B12:B13"/>
    <mergeCell ref="E30:E31"/>
    <mergeCell ref="D40:D41"/>
    <mergeCell ref="E40:E41"/>
    <mergeCell ref="V40:V41"/>
    <mergeCell ref="E32:E33"/>
    <mergeCell ref="V30:V31"/>
    <mergeCell ref="E18:E19"/>
    <mergeCell ref="E22:E23"/>
    <mergeCell ref="C44:C45"/>
    <mergeCell ref="D44:D45"/>
    <mergeCell ref="E44:E45"/>
    <mergeCell ref="V44:V45"/>
    <mergeCell ref="A42:A43"/>
    <mergeCell ref="D42:D43"/>
    <mergeCell ref="E42:E43"/>
    <mergeCell ref="V42:V43"/>
    <mergeCell ref="A46:A47"/>
    <mergeCell ref="B46:B47"/>
    <mergeCell ref="C46:C47"/>
    <mergeCell ref="D46:D47"/>
    <mergeCell ref="E46:E47"/>
    <mergeCell ref="V46:V47"/>
    <mergeCell ref="A48:A49"/>
    <mergeCell ref="B48:B49"/>
    <mergeCell ref="C48:C49"/>
    <mergeCell ref="D48:D49"/>
    <mergeCell ref="E48:E49"/>
    <mergeCell ref="V48:V49"/>
    <mergeCell ref="A52:A53"/>
    <mergeCell ref="B52:B53"/>
    <mergeCell ref="C52:C53"/>
    <mergeCell ref="D52:D53"/>
    <mergeCell ref="E52:E53"/>
    <mergeCell ref="V52:V53"/>
    <mergeCell ref="A50:A51"/>
    <mergeCell ref="B50:B51"/>
    <mergeCell ref="C50:C51"/>
    <mergeCell ref="D50:D51"/>
    <mergeCell ref="E50:E51"/>
    <mergeCell ref="V50:V51"/>
    <mergeCell ref="A54:A55"/>
    <mergeCell ref="B54:B55"/>
    <mergeCell ref="C54:C55"/>
    <mergeCell ref="D54:D55"/>
    <mergeCell ref="E54:E55"/>
    <mergeCell ref="V54:V55"/>
    <mergeCell ref="A38:A39"/>
    <mergeCell ref="B38:B39"/>
    <mergeCell ref="C38:C39"/>
    <mergeCell ref="D38:D39"/>
    <mergeCell ref="E38:E39"/>
    <mergeCell ref="V38:V39"/>
  </mergeCells>
  <printOptions horizontalCentered="1"/>
  <pageMargins left="0.15748031496062992" right="0.15748031496062992" top="0.1968503937007874" bottom="0.4724409448818898" header="0.15748031496062992" footer="0.15748031496062992"/>
  <pageSetup fitToHeight="0" horizontalDpi="300" verticalDpi="300" orientation="landscape" paperSize="5" scale="40" r:id="rId4"/>
  <rowBreaks count="1" manualBreakCount="1">
    <brk id="6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Juan Aguilera</cp:lastModifiedBy>
  <cp:lastPrinted>2023-01-06T14:22:30Z</cp:lastPrinted>
  <dcterms:created xsi:type="dcterms:W3CDTF">2003-03-07T14:03:57Z</dcterms:created>
  <dcterms:modified xsi:type="dcterms:W3CDTF">2023-01-06T15:37:40Z</dcterms:modified>
  <cp:category/>
  <cp:version/>
  <cp:contentType/>
  <cp:contentStatus/>
</cp:coreProperties>
</file>